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SHARED\COMMON\Title V Block Grant\2020-2025 MCH Work Plans\"/>
    </mc:Choice>
  </mc:AlternateContent>
  <xr:revisionPtr revIDLastSave="0" documentId="13_ncr:1_{93937D6B-D9AC-45AE-B62A-A1DF68633486}" xr6:coauthVersionLast="47" xr6:coauthVersionMax="47" xr10:uidLastSave="{00000000-0000-0000-0000-000000000000}"/>
  <bookViews>
    <workbookView xWindow="-25320" yWindow="2160" windowWidth="25440" windowHeight="15270" firstSheet="1" activeTab="4" xr2:uid="{00000000-000D-0000-FFFF-FFFF00000000}"/>
  </bookViews>
  <sheets>
    <sheet name="2020-2021" sheetId="11" r:id="rId1"/>
    <sheet name="2021-2022" sheetId="14" r:id="rId2"/>
    <sheet name="2022-2023" sheetId="19" r:id="rId3"/>
    <sheet name="2023-2024" sheetId="20" r:id="rId4"/>
    <sheet name="2024-2025" sheetId="21" r:id="rId5"/>
    <sheet name="5-Year Summary" sheetId="18" r:id="rId6"/>
  </sheets>
  <definedNames>
    <definedName name="nextDate">#REF!</definedName>
    <definedName name="pEnd">#REF!</definedName>
    <definedName name="_xlnm.Print_Area" localSheetId="0">'2020-2021'!$A$1:$G$81</definedName>
    <definedName name="_xlnm.Print_Area" localSheetId="1">'2021-2022'!$A$1:$G$83</definedName>
    <definedName name="_xlnm.Print_Area" localSheetId="2">'2022-2023'!$A$1:$G$80</definedName>
    <definedName name="_xlnm.Print_Area" localSheetId="3">'2023-2024'!$A$1:$G$80</definedName>
    <definedName name="_xlnm.Print_Area" localSheetId="4">'2024-2025'!$A$1:$G$80</definedName>
    <definedName name="_xlnm.Print_Area" localSheetId="5">'5-Year Summary'!$A$1:$F$79</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21" l="1"/>
  <c r="E77" i="18" s="1"/>
  <c r="F62" i="21"/>
  <c r="E69" i="18" s="1"/>
  <c r="F56" i="21"/>
  <c r="E62" i="18" s="1"/>
  <c r="F47" i="21"/>
  <c r="E52" i="18" s="1"/>
  <c r="F41" i="21"/>
  <c r="E45" i="18" s="1"/>
  <c r="F34" i="21"/>
  <c r="E37" i="18" s="1"/>
  <c r="F25" i="21"/>
  <c r="E27" i="18" s="1"/>
  <c r="F18" i="21"/>
  <c r="E19" i="18" s="1"/>
  <c r="F12" i="21"/>
  <c r="E12" i="18" s="1"/>
  <c r="H4" i="21" a="1"/>
  <c r="H4" i="21" s="1"/>
  <c r="A4" i="21" s="1"/>
  <c r="H3" i="21" a="1"/>
  <c r="H3" i="21" s="1"/>
  <c r="A3" i="21" s="1"/>
  <c r="H2" i="21" a="1"/>
  <c r="H2" i="21" s="1"/>
  <c r="A2" i="21" s="1"/>
  <c r="F69" i="20"/>
  <c r="E76" i="18" s="1"/>
  <c r="F62" i="20"/>
  <c r="E68" i="18" s="1"/>
  <c r="F56" i="20"/>
  <c r="E61" i="18" s="1"/>
  <c r="F47" i="20"/>
  <c r="E51" i="18" s="1"/>
  <c r="F41" i="20"/>
  <c r="E44" i="18" s="1"/>
  <c r="F34" i="20"/>
  <c r="E36" i="18" s="1"/>
  <c r="F25" i="20"/>
  <c r="E26" i="18" s="1"/>
  <c r="F18" i="20"/>
  <c r="E18" i="18" s="1"/>
  <c r="F12" i="20"/>
  <c r="E11" i="18" s="1"/>
  <c r="H4" i="20" a="1"/>
  <c r="H4" i="20" s="1"/>
  <c r="A4" i="20" s="1"/>
  <c r="H3" i="20" a="1"/>
  <c r="H3" i="20" s="1"/>
  <c r="A3" i="20" s="1"/>
  <c r="H2" i="20" a="1"/>
  <c r="H2" i="20" s="1"/>
  <c r="A2" i="20" s="1"/>
  <c r="F69" i="19"/>
  <c r="E75" i="18" s="1"/>
  <c r="F62" i="19"/>
  <c r="E67" i="18" s="1"/>
  <c r="F56" i="19"/>
  <c r="E60" i="18" s="1"/>
  <c r="F47" i="19"/>
  <c r="E50" i="18" s="1"/>
  <c r="F41" i="19"/>
  <c r="E43" i="18" s="1"/>
  <c r="F34" i="19"/>
  <c r="E35" i="18" s="1"/>
  <c r="F25" i="19"/>
  <c r="E25" i="18" s="1"/>
  <c r="E17" i="18"/>
  <c r="F12" i="19"/>
  <c r="E10" i="18" s="1"/>
  <c r="H4" i="19" a="1"/>
  <c r="H4" i="19" s="1"/>
  <c r="A4" i="19" s="1"/>
  <c r="H3" i="19" a="1"/>
  <c r="H3" i="19" s="1"/>
  <c r="A3" i="19" s="1"/>
  <c r="H2" i="19" a="1"/>
  <c r="H2" i="19" s="1"/>
  <c r="A2" i="19" s="1"/>
  <c r="G4" i="18" a="1"/>
  <c r="G4" i="18" s="1"/>
  <c r="A4" i="18" s="1"/>
  <c r="G3" i="18" a="1"/>
  <c r="G3" i="18" s="1"/>
  <c r="A3" i="18" s="1"/>
  <c r="G2" i="18" a="1"/>
  <c r="G2" i="18" s="1"/>
  <c r="A2" i="18" s="1"/>
  <c r="F73" i="14" l="1"/>
  <c r="F70" i="19" s="1"/>
  <c r="F70" i="20" s="1"/>
  <c r="F70" i="21" s="1"/>
  <c r="E79" i="18" s="1"/>
  <c r="F72" i="14"/>
  <c r="E74" i="18" s="1"/>
  <c r="F66" i="14"/>
  <c r="F63" i="19" s="1"/>
  <c r="F63" i="20" s="1"/>
  <c r="F63" i="21" s="1"/>
  <c r="E71" i="18" s="1"/>
  <c r="F65" i="14"/>
  <c r="E66" i="18" s="1"/>
  <c r="F60" i="14"/>
  <c r="F57" i="19" s="1"/>
  <c r="F57" i="20" s="1"/>
  <c r="F57" i="21" s="1"/>
  <c r="E64" i="18" s="1"/>
  <c r="F59" i="14"/>
  <c r="E59" i="18" s="1"/>
  <c r="F51" i="14"/>
  <c r="F48" i="19" s="1"/>
  <c r="F48" i="20" s="1"/>
  <c r="F48" i="21" s="1"/>
  <c r="E54" i="18" s="1"/>
  <c r="F50" i="14"/>
  <c r="E49" i="18" s="1"/>
  <c r="F45" i="14"/>
  <c r="F42" i="19" s="1"/>
  <c r="F42" i="20" s="1"/>
  <c r="F42" i="21" s="1"/>
  <c r="E47" i="18" s="1"/>
  <c r="F44" i="14"/>
  <c r="E42" i="18" s="1"/>
  <c r="F35" i="19"/>
  <c r="F35" i="20" s="1"/>
  <c r="F35" i="21" s="1"/>
  <c r="E39" i="18" s="1"/>
  <c r="F37" i="14"/>
  <c r="E34" i="18" s="1"/>
  <c r="F29" i="14"/>
  <c r="F26" i="19" s="1"/>
  <c r="F26" i="20" s="1"/>
  <c r="F26" i="21" s="1"/>
  <c r="E29" i="18" s="1"/>
  <c r="F28" i="14"/>
  <c r="E24" i="18" s="1"/>
  <c r="F21" i="14"/>
  <c r="F19" i="19" s="1"/>
  <c r="F19" i="20" s="1"/>
  <c r="F19" i="21" s="1"/>
  <c r="E21" i="18" s="1"/>
  <c r="F20" i="14"/>
  <c r="E16" i="18" s="1"/>
  <c r="F13" i="14"/>
  <c r="F13" i="19" s="1"/>
  <c r="F13" i="20" s="1"/>
  <c r="F13" i="21" s="1"/>
  <c r="E14" i="18" s="1"/>
  <c r="E9" i="18"/>
  <c r="H53" i="14" a="1"/>
  <c r="H53" i="14" s="1"/>
  <c r="A53" i="14" s="1"/>
  <c r="H50" i="19" s="1" a="1"/>
  <c r="H50" i="19" s="1"/>
  <c r="A50" i="19" s="1"/>
  <c r="H50" i="20" s="1" a="1"/>
  <c r="H50" i="20" s="1"/>
  <c r="A50" i="20" s="1"/>
  <c r="H50" i="21" s="1" a="1"/>
  <c r="H50" i="21" s="1"/>
  <c r="A50" i="21" s="1"/>
  <c r="G56" i="18" s="1" a="1"/>
  <c r="G56" i="18" s="1"/>
  <c r="A56" i="18" s="1"/>
  <c r="H31" i="14" a="1"/>
  <c r="H31" i="14" s="1"/>
  <c r="A31" i="14" s="1"/>
  <c r="H28" i="19" s="1" a="1"/>
  <c r="H28" i="19" s="1"/>
  <c r="H28" i="20" s="1" a="1"/>
  <c r="H28" i="20" s="1"/>
  <c r="A28" i="20" s="1"/>
  <c r="H28" i="21" s="1" a="1"/>
  <c r="H28" i="21" s="1"/>
  <c r="A28" i="21" s="1"/>
  <c r="G31" i="18" s="1" a="1"/>
  <c r="G31" i="18" s="1"/>
  <c r="A31" i="18" s="1"/>
  <c r="H6" i="14" a="1"/>
  <c r="H6" i="14" s="1"/>
  <c r="A6" i="14" s="1"/>
  <c r="H6" i="19" s="1" a="1"/>
  <c r="H6" i="19" s="1"/>
  <c r="A6" i="19" s="1"/>
  <c r="H6" i="20" s="1" a="1"/>
  <c r="H6" i="20" s="1"/>
  <c r="A6" i="20" s="1"/>
  <c r="H6" i="21" s="1" a="1"/>
  <c r="H6" i="21" s="1"/>
  <c r="A6" i="21" s="1"/>
  <c r="G6" i="18" s="1" a="1"/>
  <c r="G6" i="18" s="1"/>
  <c r="A6" i="18" s="1"/>
  <c r="K68" i="14" a="1"/>
  <c r="K68" i="14" s="1"/>
  <c r="D68" i="14" s="1"/>
  <c r="H68" i="14" a="1"/>
  <c r="H68" i="14" s="1"/>
  <c r="A68" i="14" s="1"/>
  <c r="K61" i="14" a="1"/>
  <c r="K61" i="14" s="1"/>
  <c r="D61" i="14" s="1"/>
  <c r="H61" i="14" a="1"/>
  <c r="H61" i="14" s="1"/>
  <c r="A61" i="14" s="1"/>
  <c r="K55" i="14" a="1"/>
  <c r="K55" i="14" s="1"/>
  <c r="D55" i="14" s="1"/>
  <c r="H55" i="14" a="1"/>
  <c r="H55" i="14" s="1"/>
  <c r="A55" i="14" s="1"/>
  <c r="K46" i="14" a="1"/>
  <c r="K46" i="14" s="1"/>
  <c r="D46" i="14" s="1"/>
  <c r="H46" i="14" a="1"/>
  <c r="H46" i="14" s="1"/>
  <c r="A46" i="14" s="1"/>
  <c r="K40" i="14" a="1"/>
  <c r="K40" i="14" s="1"/>
  <c r="D40" i="14" s="1"/>
  <c r="H40" i="14" a="1"/>
  <c r="H40" i="14" s="1"/>
  <c r="A40" i="14" s="1"/>
  <c r="K33" i="14" a="1"/>
  <c r="K33" i="14" s="1"/>
  <c r="H33" i="14" a="1"/>
  <c r="H33" i="14" s="1"/>
  <c r="K23" i="14" a="1"/>
  <c r="K23" i="14" s="1"/>
  <c r="D23" i="14" s="1"/>
  <c r="H23" i="14" a="1"/>
  <c r="H23" i="14" s="1"/>
  <c r="A23" i="14" s="1"/>
  <c r="K14" i="14" a="1"/>
  <c r="K14" i="14" s="1"/>
  <c r="D14" i="14" s="1"/>
  <c r="H14" i="14" a="1"/>
  <c r="H14" i="14" s="1"/>
  <c r="A14" i="14" s="1"/>
  <c r="F70" i="11"/>
  <c r="E73" i="18" s="1"/>
  <c r="E78" i="18" s="1"/>
  <c r="F63" i="11"/>
  <c r="E65" i="18" s="1"/>
  <c r="E70" i="18" s="1"/>
  <c r="F57" i="11"/>
  <c r="E58" i="18" s="1"/>
  <c r="E63" i="18" s="1"/>
  <c r="F48" i="11"/>
  <c r="E48" i="18" s="1"/>
  <c r="F42" i="11"/>
  <c r="E41" i="18" s="1"/>
  <c r="E46" i="18" s="1"/>
  <c r="E33" i="18"/>
  <c r="E38" i="18" s="1"/>
  <c r="E23" i="18"/>
  <c r="F19" i="11"/>
  <c r="E15" i="18" s="1"/>
  <c r="E8" i="18"/>
  <c r="K8" i="14" a="1"/>
  <c r="K8" i="14" s="1"/>
  <c r="D8" i="14" s="1"/>
  <c r="H8" i="14" a="1"/>
  <c r="H8" i="14" s="1"/>
  <c r="A8" i="14" s="1"/>
  <c r="H4" i="14" a="1"/>
  <c r="H4" i="14" s="1"/>
  <c r="A4" i="14" s="1"/>
  <c r="H3" i="14" a="1"/>
  <c r="H3" i="14" s="1"/>
  <c r="A3" i="14" s="1"/>
  <c r="H2" i="14" a="1"/>
  <c r="H2" i="14" s="1"/>
  <c r="A2" i="14" s="1"/>
  <c r="E13" i="18" l="1"/>
  <c r="E28" i="18"/>
  <c r="E20" i="18"/>
  <c r="E53" i="18"/>
  <c r="H58" i="19" a="1"/>
  <c r="H58" i="19" s="1"/>
  <c r="A58" i="19" s="1"/>
  <c r="H8" i="19" a="1"/>
  <c r="H8" i="19" s="1"/>
  <c r="A8" i="19" s="1"/>
  <c r="K30" i="19" a="1"/>
  <c r="K30" i="19" s="1"/>
  <c r="D30" i="19" s="1"/>
  <c r="K58" i="19" a="1"/>
  <c r="K58" i="19" s="1"/>
  <c r="D58" i="19" s="1"/>
  <c r="H30" i="19" a="1"/>
  <c r="H30" i="19" s="1"/>
  <c r="A30" i="19" s="1"/>
  <c r="K43" i="19" a="1"/>
  <c r="K43" i="19" s="1"/>
  <c r="D43" i="19" s="1"/>
  <c r="K8" i="19" a="1"/>
  <c r="K8" i="19" s="1"/>
  <c r="D8" i="19" s="1"/>
  <c r="H37" i="19" a="1"/>
  <c r="H37" i="19" s="1"/>
  <c r="A37" i="19" s="1"/>
  <c r="H65" i="19" a="1"/>
  <c r="H65" i="19" s="1"/>
  <c r="A65" i="19" s="1"/>
  <c r="K37" i="19" a="1"/>
  <c r="K37" i="19" s="1"/>
  <c r="D37" i="19" s="1"/>
  <c r="K65" i="19" a="1"/>
  <c r="K65" i="19" s="1"/>
  <c r="D65" i="19" s="1"/>
  <c r="H14" i="19" a="1"/>
  <c r="H14" i="19" s="1"/>
  <c r="H43" i="19" a="1"/>
  <c r="H43" i="19" s="1"/>
  <c r="A43" i="19" s="1"/>
  <c r="H21" i="19" a="1"/>
  <c r="H21" i="19" s="1"/>
  <c r="A21" i="19" s="1"/>
  <c r="H52" i="19" a="1"/>
  <c r="H52" i="19" s="1"/>
  <c r="A52" i="19" s="1"/>
  <c r="K21" i="19" a="1"/>
  <c r="K21" i="19" s="1"/>
  <c r="D21" i="19" s="1"/>
  <c r="K52" i="19" a="1"/>
  <c r="K52" i="19" s="1"/>
  <c r="D52" i="19" s="1"/>
  <c r="K14" i="19" a="1"/>
  <c r="K14" i="19" s="1"/>
  <c r="H58" i="20" l="1" a="1"/>
  <c r="H58" i="20" s="1"/>
  <c r="A58" i="20" s="1"/>
  <c r="K21" i="20" a="1"/>
  <c r="K21" i="20" s="1"/>
  <c r="D21" i="20" s="1"/>
  <c r="H30" i="20" a="1"/>
  <c r="H30" i="20" s="1"/>
  <c r="A30" i="20" s="1"/>
  <c r="K58" i="20" a="1"/>
  <c r="K58" i="20" s="1"/>
  <c r="D58" i="20" s="1"/>
  <c r="K52" i="20" a="1"/>
  <c r="K52" i="20" s="1"/>
  <c r="D52" i="20" s="1"/>
  <c r="H52" i="20" a="1"/>
  <c r="H52" i="20" s="1"/>
  <c r="A52" i="20" s="1"/>
  <c r="H65" i="20" a="1"/>
  <c r="H65" i="20" s="1"/>
  <c r="A65" i="20" s="1"/>
  <c r="H37" i="20" a="1"/>
  <c r="H37" i="20" s="1"/>
  <c r="A37" i="20" s="1"/>
  <c r="H43" i="20" a="1"/>
  <c r="H43" i="20" s="1"/>
  <c r="A43" i="20" s="1"/>
  <c r="H14" i="20" a="1"/>
  <c r="H14" i="20" s="1"/>
  <c r="A14" i="20" s="1"/>
  <c r="H21" i="20" a="1"/>
  <c r="H21" i="20" s="1"/>
  <c r="A21" i="20" s="1"/>
  <c r="K43" i="20" a="1"/>
  <c r="K43" i="20" s="1"/>
  <c r="D43" i="20" s="1"/>
  <c r="K14" i="20" a="1"/>
  <c r="K14" i="20" s="1"/>
  <c r="D14" i="20" s="1"/>
  <c r="K37" i="20" a="1"/>
  <c r="K37" i="20" s="1"/>
  <c r="D37" i="20" s="1"/>
  <c r="H8" i="20" a="1"/>
  <c r="H8" i="20" s="1"/>
  <c r="A8" i="20" s="1"/>
  <c r="K65" i="20" a="1"/>
  <c r="K65" i="20" s="1"/>
  <c r="D65" i="20" s="1"/>
  <c r="K8" i="20" a="1"/>
  <c r="K8" i="20" s="1"/>
  <c r="D8" i="20" s="1"/>
  <c r="K30" i="20" a="1"/>
  <c r="K30" i="20" s="1"/>
  <c r="D30" i="20" s="1"/>
  <c r="H52" i="21" l="1" a="1"/>
  <c r="H52" i="21" s="1"/>
  <c r="A52" i="21" s="1"/>
  <c r="K58" i="21" a="1"/>
  <c r="K58" i="21" s="1"/>
  <c r="D58" i="21" s="1"/>
  <c r="K30" i="21" a="1"/>
  <c r="K30" i="21" s="1"/>
  <c r="D30" i="21" s="1"/>
  <c r="H30" i="21" a="1"/>
  <c r="H30" i="21" s="1"/>
  <c r="A30" i="21" s="1"/>
  <c r="H8" i="21" a="1"/>
  <c r="H8" i="21" s="1"/>
  <c r="A8" i="21" s="1"/>
  <c r="H21" i="21" a="1"/>
  <c r="H21" i="21" s="1"/>
  <c r="A21" i="21" s="1"/>
  <c r="K65" i="21" a="1"/>
  <c r="K65" i="21" s="1"/>
  <c r="D65" i="21" s="1"/>
  <c r="K37" i="21" a="1"/>
  <c r="K37" i="21" s="1"/>
  <c r="D37" i="21" s="1"/>
  <c r="H37" i="21" a="1"/>
  <c r="H37" i="21" s="1"/>
  <c r="A37" i="21" s="1"/>
  <c r="K43" i="21" a="1"/>
  <c r="K43" i="21" s="1"/>
  <c r="D43" i="21" s="1"/>
  <c r="H14" i="21" a="1"/>
  <c r="H14" i="21" s="1"/>
  <c r="A14" i="21" s="1"/>
  <c r="K21" i="21" a="1"/>
  <c r="K21" i="21" s="1"/>
  <c r="D21" i="21" s="1"/>
  <c r="H65" i="21" a="1"/>
  <c r="H65" i="21" s="1"/>
  <c r="A65" i="21" s="1"/>
  <c r="H58" i="21" a="1"/>
  <c r="H58" i="21" s="1"/>
  <c r="A58" i="21" s="1"/>
  <c r="K14" i="21" a="1"/>
  <c r="K14" i="21" s="1"/>
  <c r="D14" i="21" s="1"/>
  <c r="K8" i="21" a="1"/>
  <c r="K8" i="21" s="1"/>
  <c r="D8" i="21" s="1"/>
  <c r="H43" i="21" a="1"/>
  <c r="H43" i="21" s="1"/>
  <c r="A43" i="21" s="1"/>
  <c r="K52" i="21" a="1"/>
  <c r="K52" i="21" s="1"/>
  <c r="D52" i="21" s="1"/>
  <c r="J41" i="18" l="1" a="1"/>
  <c r="J41" i="18" s="1"/>
  <c r="C41" i="18" s="1"/>
  <c r="J15" i="18" a="1"/>
  <c r="J15" i="18" s="1"/>
  <c r="C15" i="18" s="1"/>
  <c r="J73" i="18" a="1"/>
  <c r="J73" i="18" s="1"/>
  <c r="C73" i="18" s="1"/>
  <c r="G23" i="18" a="1"/>
  <c r="G23" i="18" s="1"/>
  <c r="A23" i="18" s="1"/>
  <c r="G65" i="18" a="1"/>
  <c r="G65" i="18" s="1"/>
  <c r="A65" i="18" s="1"/>
  <c r="G8" i="18" a="1"/>
  <c r="G8" i="18" s="1"/>
  <c r="A8" i="18" s="1"/>
  <c r="G73" i="18" a="1"/>
  <c r="G73" i="18" s="1"/>
  <c r="A73" i="18" s="1"/>
  <c r="J23" i="18" a="1"/>
  <c r="J23" i="18" s="1"/>
  <c r="C23" i="18" s="1"/>
  <c r="G33" i="18" a="1"/>
  <c r="G33" i="18" s="1"/>
  <c r="A33" i="18" s="1"/>
  <c r="G48" i="18" a="1"/>
  <c r="G48" i="18" s="1"/>
  <c r="A48" i="18" s="1"/>
  <c r="J33" i="18" a="1"/>
  <c r="J33" i="18" s="1"/>
  <c r="C33" i="18" s="1"/>
  <c r="J8" i="18" a="1"/>
  <c r="J8" i="18" s="1"/>
  <c r="C8" i="18" s="1"/>
  <c r="G15" i="18" a="1"/>
  <c r="G15" i="18" s="1"/>
  <c r="A15" i="18" s="1"/>
  <c r="J58" i="18" a="1"/>
  <c r="J58" i="18" s="1"/>
  <c r="C58" i="18" s="1"/>
  <c r="J48" i="18" a="1"/>
  <c r="J48" i="18" s="1"/>
  <c r="C48" i="18" s="1"/>
  <c r="J65" i="18" a="1"/>
  <c r="J65" i="18" s="1"/>
  <c r="C65" i="18" s="1"/>
  <c r="G41" i="18" a="1"/>
  <c r="G41" i="18" s="1"/>
  <c r="A41" i="18" s="1"/>
  <c r="G58" i="18" a="1"/>
  <c r="G58" i="18" s="1"/>
  <c r="A58" i="18"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<sst xmlns="http://schemas.openxmlformats.org/spreadsheetml/2006/main" count="719" uniqueCount="93">
  <si>
    <t>Title V/ Maternal and Child Health (MCH) Action Plan: October 1 , 2020 - September 30, 2021</t>
  </si>
  <si>
    <t>Time
Period</t>
  </si>
  <si>
    <t>Reporting Over Time Period</t>
  </si>
  <si>
    <t>Oct 1 - Dec 31 (Baseline)</t>
  </si>
  <si>
    <t>Jan 1 - Mar 31</t>
  </si>
  <si>
    <t>Jul 1 - Sep 30</t>
  </si>
  <si>
    <t>Apr 1 - Jun 30</t>
  </si>
  <si>
    <r>
      <t>Objective</t>
    </r>
    <r>
      <rPr>
        <sz val="28"/>
        <color theme="1"/>
        <rFont val="Cambria"/>
        <family val="1"/>
      </rPr>
      <t xml:space="preserve"> </t>
    </r>
    <r>
      <rPr>
        <b/>
        <sz val="28"/>
        <color theme="1"/>
        <rFont val="Cambria"/>
        <family val="1"/>
      </rPr>
      <t xml:space="preserve">1 </t>
    </r>
    <r>
      <rPr>
        <sz val="28"/>
        <color theme="1"/>
        <rFont val="Cambria"/>
        <family val="1"/>
      </rPr>
      <t xml:space="preserve">(a statement of intention with actual achievement and results can be measured and compared - SMART)
</t>
    </r>
  </si>
  <si>
    <r>
      <t>Objective 2</t>
    </r>
    <r>
      <rPr>
        <sz val="28"/>
        <color theme="1"/>
        <rFont val="Cambria"/>
        <family val="1"/>
      </rPr>
      <t xml:space="preserve"> (a statement of intention with actual achievement and results can be measured and compared - SMART)
</t>
    </r>
  </si>
  <si>
    <r>
      <rPr>
        <b/>
        <sz val="24"/>
        <rFont val="Cambria"/>
        <family val="1"/>
      </rPr>
      <t>Strategy</t>
    </r>
    <r>
      <rPr>
        <sz val="24"/>
        <rFont val="Cambria"/>
        <family val="1"/>
      </rPr>
      <t xml:space="preserve"> (a general approach taken to achieve the objective)</t>
    </r>
  </si>
  <si>
    <r>
      <rPr>
        <b/>
        <sz val="24"/>
        <rFont val="Cambria"/>
        <family val="1"/>
      </rPr>
      <t>Activities</t>
    </r>
    <r>
      <rPr>
        <sz val="24"/>
        <rFont val="Cambria"/>
        <family val="1"/>
      </rPr>
      <t xml:space="preserve"> (specific
actions to implement
strategy)</t>
    </r>
  </si>
  <si>
    <t>a.</t>
  </si>
  <si>
    <t>b.</t>
  </si>
  <si>
    <t>c.</t>
  </si>
  <si>
    <t>a.1.</t>
  </si>
  <si>
    <t>b.1.</t>
  </si>
  <si>
    <t>c.1.</t>
  </si>
  <si>
    <r>
      <t>Objective 3</t>
    </r>
    <r>
      <rPr>
        <sz val="28"/>
        <color theme="1"/>
        <rFont val="Cambria"/>
        <family val="1"/>
      </rPr>
      <t xml:space="preserve"> (a statement of intention with actual achievement and results can be measured and compared - SMART)
</t>
    </r>
  </si>
  <si>
    <t>2020 - 2021 Total</t>
  </si>
  <si>
    <t>2020 - 2025 Goal</t>
  </si>
  <si>
    <r>
      <t xml:space="preserve">Annual </t>
    </r>
    <r>
      <rPr>
        <b/>
        <i/>
        <sz val="28"/>
        <color theme="1"/>
        <rFont val="Cambria"/>
        <family val="1"/>
      </rPr>
      <t>Report</t>
    </r>
    <r>
      <rPr>
        <b/>
        <sz val="28"/>
        <color theme="1"/>
        <rFont val="Cambria"/>
        <family val="1"/>
      </rPr>
      <t xml:space="preserve"> Narrative for October 1, 2020 - September 30, 2021</t>
    </r>
  </si>
  <si>
    <r>
      <t xml:space="preserve">Annual </t>
    </r>
    <r>
      <rPr>
        <b/>
        <i/>
        <sz val="28"/>
        <color theme="1"/>
        <rFont val="Cambria"/>
        <family val="1"/>
      </rPr>
      <t>Plan</t>
    </r>
    <r>
      <rPr>
        <b/>
        <sz val="28"/>
        <color theme="1"/>
        <rFont val="Cambria"/>
        <family val="1"/>
      </rPr>
      <t xml:space="preserve"> Narrative for October 1, 2020 - September 30, 2021</t>
    </r>
  </si>
  <si>
    <t>Title V/ Maternal and Child Health (MCH) Action Plan: October 1 , 2021 - September 30, 2022</t>
  </si>
  <si>
    <r>
      <rPr>
        <b/>
        <sz val="24"/>
        <rFont val="Cambria"/>
        <family val="1"/>
      </rPr>
      <t xml:space="preserve">Resources Available
</t>
    </r>
    <r>
      <rPr>
        <sz val="24"/>
        <rFont val="Cambria"/>
        <family val="1"/>
      </rPr>
      <t>to implement strategy (Braiding and Layering)</t>
    </r>
  </si>
  <si>
    <r>
      <t xml:space="preserve">Annual </t>
    </r>
    <r>
      <rPr>
        <b/>
        <i/>
        <sz val="28"/>
        <color theme="1"/>
        <rFont val="Cambria"/>
        <family val="1"/>
      </rPr>
      <t>Plan</t>
    </r>
    <r>
      <rPr>
        <b/>
        <sz val="28"/>
        <color theme="1"/>
        <rFont val="Cambria"/>
        <family val="1"/>
      </rPr>
      <t xml:space="preserve"> Narrative for October 1, 2021 - September 30, 2022</t>
    </r>
  </si>
  <si>
    <r>
      <t xml:space="preserve">Annual </t>
    </r>
    <r>
      <rPr>
        <b/>
        <i/>
        <sz val="28"/>
        <color theme="1"/>
        <rFont val="Cambria"/>
        <family val="1"/>
      </rPr>
      <t>Report</t>
    </r>
    <r>
      <rPr>
        <b/>
        <sz val="28"/>
        <color theme="1"/>
        <rFont val="Cambria"/>
        <family val="1"/>
      </rPr>
      <t xml:space="preserve"> Narrative for October 1, 2021 - September 30, 2022</t>
    </r>
  </si>
  <si>
    <t>2021 - 2022 Total</t>
  </si>
  <si>
    <t>Oct 1 - Dec 31</t>
  </si>
  <si>
    <t>Title V/ Maternal and Child Health (MCH) Action Plan: October 1 , 2022 - September 30, 2023</t>
  </si>
  <si>
    <t>2022 - 2023 Total</t>
  </si>
  <si>
    <r>
      <t xml:space="preserve">Annual </t>
    </r>
    <r>
      <rPr>
        <b/>
        <i/>
        <sz val="28"/>
        <color theme="1"/>
        <rFont val="Cambria"/>
        <family val="1"/>
      </rPr>
      <t>Plan</t>
    </r>
    <r>
      <rPr>
        <b/>
        <sz val="28"/>
        <color theme="1"/>
        <rFont val="Cambria"/>
        <family val="1"/>
      </rPr>
      <t xml:space="preserve"> Narrative for October 1, 2022 - September 30, 2023</t>
    </r>
  </si>
  <si>
    <r>
      <t xml:space="preserve">Annual </t>
    </r>
    <r>
      <rPr>
        <b/>
        <i/>
        <sz val="28"/>
        <color theme="1"/>
        <rFont val="Cambria"/>
        <family val="1"/>
      </rPr>
      <t>Report</t>
    </r>
    <r>
      <rPr>
        <b/>
        <sz val="28"/>
        <color theme="1"/>
        <rFont val="Cambria"/>
        <family val="1"/>
      </rPr>
      <t xml:space="preserve"> Narrative for October 1, 2022 - September 30, 2023</t>
    </r>
  </si>
  <si>
    <t>Title V/ Maternal and Child Health (MCH) Action Plan: October 1 , 2023 - September 30, 2024</t>
  </si>
  <si>
    <t>2023 - 2024 Total</t>
  </si>
  <si>
    <r>
      <t xml:space="preserve">Annual </t>
    </r>
    <r>
      <rPr>
        <b/>
        <i/>
        <sz val="28"/>
        <color theme="1"/>
        <rFont val="Cambria"/>
        <family val="1"/>
      </rPr>
      <t>Plan</t>
    </r>
    <r>
      <rPr>
        <b/>
        <sz val="28"/>
        <color theme="1"/>
        <rFont val="Cambria"/>
        <family val="1"/>
      </rPr>
      <t xml:space="preserve"> Narrative for October 1, 2023 - September 30, 2024</t>
    </r>
  </si>
  <si>
    <r>
      <t xml:space="preserve">Annual </t>
    </r>
    <r>
      <rPr>
        <b/>
        <i/>
        <sz val="28"/>
        <color theme="1"/>
        <rFont val="Cambria"/>
        <family val="1"/>
      </rPr>
      <t>Report</t>
    </r>
    <r>
      <rPr>
        <b/>
        <sz val="28"/>
        <color theme="1"/>
        <rFont val="Cambria"/>
        <family val="1"/>
      </rPr>
      <t xml:space="preserve"> Narrative for October 1, 2023 - September 30, 2024</t>
    </r>
  </si>
  <si>
    <t>Title V/ Maternal and Child Health (MCH) Action Plan: October 1 , 2024 - September 30, 2025</t>
  </si>
  <si>
    <t>2024 - 2025 Total</t>
  </si>
  <si>
    <r>
      <t xml:space="preserve">Annual </t>
    </r>
    <r>
      <rPr>
        <b/>
        <i/>
        <sz val="28"/>
        <color theme="1"/>
        <rFont val="Cambria"/>
        <family val="1"/>
      </rPr>
      <t>Plan</t>
    </r>
    <r>
      <rPr>
        <b/>
        <sz val="28"/>
        <color theme="1"/>
        <rFont val="Cambria"/>
        <family val="1"/>
      </rPr>
      <t xml:space="preserve"> Narrative for October 1, 2024 - September 30, 2025</t>
    </r>
  </si>
  <si>
    <r>
      <t xml:space="preserve">Annual </t>
    </r>
    <r>
      <rPr>
        <b/>
        <i/>
        <sz val="28"/>
        <color theme="1"/>
        <rFont val="Cambria"/>
        <family val="1"/>
      </rPr>
      <t>Report</t>
    </r>
    <r>
      <rPr>
        <b/>
        <sz val="28"/>
        <color theme="1"/>
        <rFont val="Cambria"/>
        <family val="1"/>
      </rPr>
      <t xml:space="preserve"> Narrative for October 1, 2024 - September 30, 2025</t>
    </r>
  </si>
  <si>
    <t>Title V/ Maternal and Child Health (MCH) Action Plan: October 1 , 2021 - September 30, 2025</t>
  </si>
  <si>
    <t>2020 - 2025 Grand Total</t>
  </si>
  <si>
    <r>
      <rPr>
        <b/>
        <sz val="24"/>
        <rFont val="Cambria"/>
        <family val="1"/>
      </rPr>
      <t xml:space="preserve">Resources Contributed
</t>
    </r>
    <r>
      <rPr>
        <sz val="24"/>
        <rFont val="Cambria"/>
        <family val="1"/>
      </rPr>
      <t>to implement strategy (Braiding and Layering)</t>
    </r>
  </si>
  <si>
    <t>Numbers/
Percent
Achieved</t>
  </si>
  <si>
    <t>Population Domain: Crosscutting</t>
  </si>
  <si>
    <t>State Performance Measure</t>
  </si>
  <si>
    <t>Priority Need: Vision Zero - eliminate fatalities and serious injuries caused by motor vehicle crashes</t>
  </si>
  <si>
    <t xml:space="preserve">a.Incorporate the E's to Injury Prevention Model into the development of strategies for the activities in this action plan. The E's include; Enforcement, Education, Engineering and Emergency Medical Services. </t>
  </si>
  <si>
    <t>a.1. Enforcement- Explore how to increase restraint use amongst children through working with law enforcement agencies. Certify at least 10 law enforcement personnel per year through the National Child Passenger Safety Technician course.</t>
  </si>
  <si>
    <t>a.1. MCH Block Grant, ND DOT Contract, State General Funds, ND Highway Patrol, City Police Department and Sheriff's Office</t>
  </si>
  <si>
    <t xml:space="preserve">b.1. Education-Explore and implement a media campaign that encourages both children and adults to buckle up. Offer car seat checkups and build the infrastructure to continue checkups throughout North Dakota. </t>
  </si>
  <si>
    <t>b.1. MCH Block Grant, ND DOT Contract, State General Funds , marketing agency via Vision Zero policy</t>
  </si>
  <si>
    <t>c.1. Engineering- Maintain car seat distribution programs statewide.                         d. Emergency Medical Services- Formalize relationship with NDDoH EMSC staff. Certify NDDH EMSC personnel through the National Child Passenger Safety Technician Certification Training to create resources to better address emergency transportation for children during ambulance transport.</t>
  </si>
  <si>
    <t>c.1. MCH Block Grant, ND DOT Contract, State General Funds (?), CPS technicians, NDDoH EMS personnel, public health departments, Head Start programs</t>
  </si>
  <si>
    <t xml:space="preserve">a. Fund NDSU to implement the Impact Teen Drivers Program in North Dakota. </t>
  </si>
  <si>
    <t>a.1. Support the promotion of  Impact Teen Drivers program, especially in tribal communities.   
b. Monitor and oversee contract activities and requirements including meeting with contracted entity to ensure progress of the Impact Teen Driver Program in ND.</t>
  </si>
  <si>
    <t>a.1. NDSU, ND Schools, MCH Block Grant, ND DOT</t>
  </si>
  <si>
    <t>Implement the Impact Teen Drivers Program in twenty (20) schools by September 30, 2021.</t>
  </si>
  <si>
    <t>By 2025, Increase the number of car seat checkups offered by the NDDoH for North Dakotans from 69 to 100 (5 year average).</t>
  </si>
  <si>
    <t>a. Number of schools reached by promotion of Impact Teen Drivers Program.</t>
  </si>
  <si>
    <t>Motor vehicle crashes continue to be a leading cause of injury and death to North Dakota children. One of the most effective preventable actions one can take to decrease injury and death in a motor vehicle crash is to utilize a correct occupant restraint.  Car seats decrease the risk of a fatal injury by 71% among infants and 54% among toddlers.  Booster seats reduce the risk of nonfatal injuries by 45% among four-to-eight-year-old children when compared to the seat belt alone.  The North Dakota Department of Health (NDDoH) and the North Dakota Department of Transportation (NDDOT) recognize the impact that motor vehicle crashes have on North Dakota children and they continue to prioritize efforts to eliminate them from occurring in the future. Both agencies along with the North Dakota Highway Patrol are working together to reach the goal of the Vision Zero plan. Vision Zero is a strategy to eliminate motor vehicle crash fatalities and serious injuries.  For more information about Vision Zero, visit: https://visionzero.nd.gov/ 
According to the NDDOT, 14.9 (per 100,000) of North Dakota children less than 18 years of age died and 297.7 (per 100,000) were injured due to vehicle crashes within the years of 2015-2019. Of those injured, the injury severities were categorized by law enforcement crash reports as:
• suspected serious injury at 92.2 per 100,000 population;
• suspected minor injury at 571.2 per 100,000 population; and
• possible injury at 825.3 per 100,000 population.
Breaking the data down by age group for the years 2015-2019, children 0-13 had a death rate of 5.15 per 100,000 and injury rate of 623.3 per 100,000 compared to those in an older age group (14-17 years) with a fatality rate of 9.7 per 100,000 and injury rate of 865.4 per 100,000. 
For child restraints to be effective during a crash, they must be correctly used according to the manufacturer’s instructions. Based on the 2019 NDDoH car seat checkups data collection, 70% of the car seats inspected had at least one form of misuse associated with it. 
The first objectives for this priority will be to incorporate the E's to Injury Prevention Model into the development of strategies for the activities in this action plan. The E's include; Enforcement, Education, Engineering and Emergency.  
For the enforcement activities, the first year of the plan will focus on exploring how to increase restraint use amongst children while working with law enforcement personnel.  The goal will be to increase awareness of the child passenger safety (CPS) law, number of citations given statewide and CPS best practices amongst law enforcement.  During each year of the plan, the goal will be to certify at least 10 law enforcement personnel through the National CPS Technician Certification Course. 
For the education activities, the first year of the plan will be used to explore and begin a media campaign plan that encourages both children and adults to buckle up. Statistics from the National Highway Traffic Safety Administration 2018 study indicate when the driver of a vehicle is buckled, children are restrained 92% of the time. Car seat checkups, a proven evidence based educational activity, will be offered to the public statewide. The plan will be to continue to offer car seat checkups statewide and build infrastructure to continue checkups throughout North Dakota. Funding from the NDDOT will allow the program to contract with agencies to conduct regional car seat checkups.  Those coordinating the checkups will offer hands-on education to the public as well as mentorship/recertification activities for local certified child passenger safety technicians. The goal is to increase car seat checkups throughout the state.
As part of engineering (child restraints) car seat distribution programs will be maintained and created throughout the state.  Evidence-based distribution programs will be made available to low-income families who either do not have access to or cannot afford car seats.  
The emergency component of the plan will be to formalize a relationship with NDDoH Emergency Medical Services for Children (EMSC) staff. The plan is to certify EMSC personnel through the National Child Passenger Safety Technician Certification Course to create a resource person to better address emergency transportation for children during ambulance transport in North Dakota. Once this position is certified, the goal is to create trainings for in-services and conferences, so that North Dakota Emergency Medical Services personnel will become more confident in transporting children safer in their emergency vehicles. 
The program will fund the North Dakota State University (NDSU) to implement the Impact Teen Drivers Program in North Dakota.  This strategy to reduce fatal motor vehicle crash deaths to adolescents includes engaging communities to implement the Impact Teen Drivers Program: http://impactteendrivers.org/. This program is an evidence-based program that uses engaging awareness and educational materials for teens, parents, teachers and health professionals. This curriculum facilitates engaging classroom discussion focused on reckless and distracted driving and the importance of making good decisions behind the wheel. Quality education and communication is essential in addressing the problem of reckless and distracted driving. Impact Teen Drivers strives to utilize the pool of proficient facilitators already in place to successfully carry out the Impact Teen Drivers program in their communities to help stop the number one killer of young people in America.
The program will continue to support the promotion of Impact Teen Drivers program, especially in tribal communities.  Young driver information will be shared statewide throughout the year through NDDoH social media. The program will continue to contract and monitor activities and requirements including meeting with contracted entity (NDSU) to ensure progress of the Impact Teen Driver Program in North Dakota.</t>
  </si>
  <si>
    <t>c.1.Engineering- Maintain car seat distribution programs statewide.                         d. Emergency Medical Services- Formalize relationship with NDDoH EMSC staff. Certify NDDH EMSC personnel through the National Child Passenger Safety Technician Certification Training to create resources to better address emergency transportation for children during ambulance transport.</t>
  </si>
  <si>
    <t xml:space="preserve">Motor vehicle crashes continue to be a leading cause of injury and death to North Dakota children. One of the most effective preventable actions one can take to decrease injury and death in a motor vehicle crash is to utilize a correct occupant restraint.  Car seats decrease the risk of a fatal injury by 71% among infants and 54% among toddlers.  Booster seats reduce the risk of nonfatal injuries by 45% among four-to-eight-year-old children when compared to the seat belt alone. The North Dakota Department of Health (NDDoH) and the North Dakota Department of Transportation (NDDOT) recognize the impact that motor vehicle crashes have on North Dakota children, and they continue to prioritize efforts to eliminate them from occurring in the future. Both agencies along with the North Dakota Highway Patrol are working together to reach the goal of the Vision Zero plan. Vision Zero is a strategy to eliminate motor vehicle crash fatalities and serious injuries. For more information about Vision Zero, visit: https://visionzero.nd.gov/ .   
According to the NDDOT, 2.6 (per 100,000) of North Dakota children less than 18 years of age died and 277 (per 100,000) were injured due to vehicle crashes within the years of 2016-2020. Of those injured, the injury severities were categorized by law enforcement crash reports as:
• suspected serious injury at 16 per 100,000 population;
• suspected minor injury at 121 per 100,000 population; and
• possible injury at 140 per 100,000 population.
Breaking the data down by age group for the years 2016-2020, children 0-13 had a death rate of 1.1 per 100,000 and injury rate of 117 per 100,000 compared to those in an older age group (14-17 years) with a fatality rate of 1.4 per 100,000 and injury rate of 160 per 100,000. 
For child restraints to be effective during a crash, they must be correctly used according to the manufacturer’s instructions. Based on the 2020 NDDoH car seat checkups data collection, 46% of the car seats inspected had at least one form of misuse associated with it.  The 2020 percentage of misuse dropped significantly (from 70% in 2019) due to the low attendance of the caregivers attending public events due to the Covid-19 pandemic. 
The strategy for this priority objective will be to incorporate the E's to Injury Prevention Model into the development of the activities for this action plan. The E's include Enforcement, Education, Engineering and Emergency.  
For law enforcement activities, the plan will be to focus on increasing communication with law enforcement agencies about child passenger safety (CPS) resources through the online CPS Resource Order Form and CPS Resource Maps.  Enforcement of the child passenger safety law is an effective evidence-based activity when it is combined with the E’s in the Injury Prevention Model.  In addition to enforcing the North Dakota CPS law, it is also important for law personnel to understand CPS best practices. Another goal for this year will be to certify at least 10 law enforcement personnel through the National CPS Technician Certification Course. This was a recommendation that came from a National Highway Traffic Safety Administration Assessment completed with the North Dakota Department of Transportation (NDDOT). 
For education activities, the plan will be to create a media campaign plan that encourages both children and adults to buckle up. Statistics from the National Occupant Protection Use Survey (OPUS) 2018 study indicate when the driver of a vehicle is buckled, children are restrained 92% of the time in the vehicle.  The program will work with the NDDOT and possible Odney Advertising to create the plan for the campaign.  Education to the public through car seat checkups is a proven evidence based educational activity and will be offered to the public statewide. 
Car seat checkups will be scheduled statewide, and the program will continue to build infrastructure to continue checkups throughout North Dakota. Funding from the NDDOT will allow the program to contract with agencies to conduct regional car seat checkups.  Those coordinating the checkups will offer hands-on education to the public as well as mentorship/recertification activities for local certified child passenger safety technicians.  The program will explore the possibility of increasing the number of contracts to support CPS coordinators in western North Dakota. The goal is to increase car seat checkups throughout the state, especially in the west. To increase attendance at the checkups, in 2021, the program created a new resource for public access on the North Dakota Department of Health’s (NDDoH) Child Passenger Safety website (https://www.health.nd.gov/north-dakota-child-passenger-safety) that allows users to find car seat checkups, car seat classes and car seat distribution programs.  This resource will be heavily promoted throughout the year to encourage the public to access child passenger safety assistance. 
As part of engineering (child restraints), Car Seat Distribution Programs will be maintained and created throughout the state. Evidence-based distribution programs will be made available to low-income families who either do not have access to or cannot afford car seats. Car Seat Distribution Programs are typically coordinated out of public health units.  All programs will maintain a certified child passenger safety technician on staff and go through an orientation program to follow the program’s policy and procedure manual.  Car seats will be distributed to programs a minimum of two times a year.  The NDDOT will provide funding to purchase the seats. 
The emergency component of the plan will be to formalize a relationship with NDDoH Emergency Medical Services for Children (EMSC) staff. The plan is to certify EMSC personnel through the National Child Passenger Safety Technician Certification Course to create a resource person to better address emergency transportation for children during ambulance transport in North Dakota. Once this position is certified, the goal is to create trainings for in-services and conferences, so that North Dakota Emergency Medical Services personnel will become more confident in transporting children safer in their emergency vehicles. </t>
  </si>
  <si>
    <t>2015-2020 (5-year average-baseline)</t>
  </si>
  <si>
    <t>a. The number of car seat checkups offered through the NDDoH for the calendar year. Baseline is 69 (5-year average)</t>
  </si>
  <si>
    <t>Childhood injuries continue to be a leading cause of death to children in North Dakota. Of these injuries, motor vehicle crashes are the leading cause.  Motor vehicle crashes are preventable, and when proven strategies are implemented, they can decrease these fatalities and severe injuries.  
According to the North Dakota Department of Transportation (NDDOT), 2.6 (per 100,000) of North Dakota children less than 18 years of age died and 277 (per 100,000) were injured due to vehicle crashes within the years of 2016-2020. Of those injured, the injury severities were categorized by law enforcement crash reports as:
•	suspected serious injury at 16 per 100,000 population;
•	suspected minor injury at 121 per 100,000 population; and
•	possible injury at 140 per 100,000 population.
Breaking the data down by age group for the years 2016-2020:
•	children ages 0-13 had a death rate of 1.1 per 100,000 and injury rate of 117 per 100,000 
•	adolescents ages 14-17 had a death rate of 1.4 per 100,000 and injury rate of 160 per 100,000. 
According to the NDDOT, North Dakota teen drivers ages 14-19 account for 5% of all licensed drivers, but are behind the wheel in nearly 20% of all crashes. State staff have strived to reduce fatal motor vehicle crash deaths to children younger than 18 through three primary strategies: 1) enhance community child passenger safety outreach, 2) utilize partnerships to implement effective strategies to reduce fatal motor vehicle crashes in adolescents and, 3) continue to support and promote the North Dakota Injury Prevention State Plan motor vehicle injury/fatality prevention strategies with stakeholders.
The NDDOT, North Dakota Department of Health (NDDoH) and North Dakota Highway Patrol (NDHP), have implemented Vision Zero as the state’s primary traffic safety initiative: https://visionzero.nd.gov. The comprehensive, multi-agency efforts have continued to work toward zero motor vehicle fatalities and serious injuries on North Dakota roads. The Child Passenger Safety (CPS) program has been involved in this initiative and is included in the Vision Zero strategic plan. 
The Child Passenger Safety (CPS) program has been responsible for coordinating statewide passenger safety programs to reduce injuries and deaths to children due to motor vehicle crashes. A large component of this program has included offering the National Child Passenger Safety Technician Certification Training to train and certify professionals in CPS, which is valid for two years. Certified professionals are needed to adequately perform quality child passenger safety outreach, offer child passenger safety best practice presentations to local professionals and caregivers, and offer car seat checkups to all populations within the community. In 2021, the CPS program supported and offered five certification programs certifying 67 professionals. Currently, North Dakota has 272 certified CPS technicians. 
One of the activity goals during this time period was to certify at least more 10 law enforcement personnel. The program was able to certify 14. In order to maintain CPS certification, child passenger safety technicians need to be observed by a qualified child passenger safety instructor or a proxy (a proxy can recertify technicians, but they do not teach the certification curriculum) during a car seat checkup (which is one-on-one assistance with caregivers). Due to the rural nature of the state, it has been a challenge for CPS technicians to access the limited amount of CPS instructors and proxies for recertification. One of the goals for this program has been to help the state retain CPS technicians by increasing the number of CPS proxies/instructors in the state. During this time, the number of proxies and instructors available in the state increased from 25 to 27, with 12 proxies and 15 instructors. 
In 2020-2021, the program utilized NDDOT funding to support six people/organizations to conduct car seat checkups, recertify CPS technicians, enter checkups data and offer CPS outreach to the public within their contracted regions. Because these people/agencies have an instructor and proxy on staff, they were able to create infrastructure to assist with maintaining certifications with all CPS technicians in their counties.  Outreach activity included disseminating CPS best practices/CPS law flyers and other CPS educational materials that are available via the CPS program’s online order form: http://www.ndhealth.gov/injury/CPS_Order_Form.aspx. In addition to the six organizations that work regionally throughout North Dakota, CPS educational materials have been offered all year long to organizations that work with caregivers that transport young children.  
As part of the five-year action plan, a goal to offer 100 (a five-year average) car seat checkups through the program was set (with 69 being the baseline). The five-year average for 2020-2021 was 67. To promote car seat checkups and fitting stations to the public throughout the state, the program created an online CPS resource with geographic information system (GIS) maps. To view the resource, visit this link: https://www.health.nd.gov/north-dakota-car-seat-checkup-events. The maps are kept current throughout the year and promoted through social media and local stakeholders. Additional GIS maps for car seat distribution programs and hospital car seat classes are found on the link as well.
To ensure all caregivers have access to car seats for their children, the CPS program continued coordinating car seat distribution programs in most North Dakota counties. With funds from the NDDOT, car seats were provided to all programs and are made available to low-income populations. Approximately 425 child restraints were distributed during this time period. North Dakota has approximately 30 car seat distribution programs in the state. Here is the North Dakota Distribution Program location map:   https://www.health.nd.gov/north-dakota-car-seat-distribution-locations 
The Evidence-Based or Informed Strategy Measures (ESM) for eliminating fatalities and serious injuries caused by motor vehicle crashes are defined as the number of car seat checkups offered through the NDDoH for the year, and the number of schools that were provided Impact Teen Drivers (ITD) presentations. Measuring these ESMs will help to ensure car seat checkups are offered statewide and will provide youth with an educational program that confronts the dangers and consequences of reckless and distracted driving, thereby changing the culture of driving. The goal within this five-year period is to reach 100 (5-year average) car seat checkups within a year.  In 2020-2021 67 (5-year average) were completed. The ITD presentation goal within the year was 20 and during this time period 29 presentations were completed. 
The North Dakota Injury Prevention Coalition (NDIPC) continued to work on the Injury Prevention State Plan incorporating health equity into the four areas of focus; one of the focus areas of the plan was to decrease motor vehicle crash deaths and injuries. The NDDoH, Division of Family Health &amp; Wellness has continued to work with the NDIPC to reach the goals of the plan. Numerous partners were actively engaged in this coalition including health care organizations, law enforcement, highway patrol, local public health, Emergency Medical Services, Safe Kids Coalitions, AAA –The Auto Club Group, North Dakota Parks and Recreation Association, North Dakota Safety Council, Indian Health Services, and state agencies such as the North Dakota Departments of Public Instruction, Human Services, Transportation and Office of the North Dakota Attorney General-Fire Marshal Division. The coalition has continued to support public information/awareness and education efforts to decrease motor vehicle fatality rates in high-risk populations, including young drivers. We had 3 new members join the NDIPC during this reporting period bringing it up to 43 members. 
A quality improvement strategy to reduce fatal motor vehicle crash deaths to adolescents included engaging communities to implement the Impact Teen Drivers program (ITD) (https://www.impactteendrivers.org). This program is an evidence-based program that uses engaging awareness and educational materials for teens, parents, teachers and health professionals. This curriculum facilitates engaging classroom discussion focused on reckless and distracted driving and the importance of making good decisions behind the wheel. ITD has strived to expand the pool of proficient facilitators through Train-the-Trainers – a workshop that empowers first responders, educators, health professionals, and community members to successfully carry out the ITD program in their communities to help stop the number one killer of young people in America. 
In February 2021, ITD program presented a virtual ITD Train-the-Trainer training, and 27 interested professionals were in attendance. Currently, ITD presentations have reached 29 North Dakota schools. The ITD program has continued to be promoted at events and conferences such as Driver’s Education Conference and School Resource Officer Conference. The NDDoH has contracted with North Dakota State University to coordinate the ITD program in North Dakota.</t>
  </si>
  <si>
    <t>State Performance Measure (Detail Sheet Data)</t>
  </si>
  <si>
    <r>
      <t>Motor vehicle crashes continue to be a leading cause of injury and death to North Dakota children. One of the most effective preventable actions one can take to decrease injury and death in a motor vehicle crash is to utilize a correct occupant restraint.  Car seats decrease the risk of a fatal injury by 71% among infants and 54% among toddlers.  Booster seats reduce the risk of nonfatal injuries by 45% among four-to-eight-year-old children when compared to the seat belt alone. The North Dakota Department of Health (NDDoH) and the North Dakota Department of Transportation (NDDOT) recognize the impact that motor vehicle crashes have on North Dakota children, and they continue to prioritize efforts to eliminate them from occurring in the future. Both agencies along with the North Dakota Highway Patrol are working together to reach the goal of the Vision Zero plan. Vision Zero is a strategy to eliminate motor vehicle crash fatalities and serious injuries. For more information about Vision Zero, visit: https://visionzero.nd.gov/ .   
A</t>
    </r>
    <r>
      <rPr>
        <sz val="24"/>
        <rFont val="Cambria"/>
        <family val="1"/>
      </rPr>
      <t xml:space="preserve">ccording to the NDDOT, 3.48 (per 100,000) of North Dakota children less than 18 years of age died (an increase from 2.6) and 268 (per 100,000) were injured due to vehicle crashes within the years of 2016-2020. Of those injured, the injury severities were categorized by law enforcement crash reports as:
• suspected serious injury at 17.3 per 100,000 population;
• suspected minor injury at 126.1 per 100,000 population; and
• possible injury at 125 per 100,000 population.
Breaking the data down by age group for the years 2016-2020, children 0-13 had a death rate of 1.46 per 100,000 and injury rate of 113.2 per 100,000 compared to those in an older age group (14-17 years) with a fatality rate of 2.02 per 100,000 and injury rate of 155.3 per 100,000. </t>
    </r>
    <r>
      <rPr>
        <sz val="24"/>
        <color theme="1"/>
        <rFont val="Cambria"/>
        <family val="1"/>
      </rPr>
      <t xml:space="preserve">
For child restraints to be effective during a crash, they must be correctly used according to the manufacturer’s instructions. Based on the 2021 NDDoH car seat checkups data collection through the National Digital Check Form dashboard, 74% of the car seats inspected had at least one form of misuse associated with it.   
The strategy for this priority objective will be to incorporate the E's of the Injury Prevention Model into the development of the activities for this action plan. The E's include Enforcement, Education, Engineering and Emergency.  
For law enforcement activities, the plan will be to continue communication with law enforcement agencies about child passenger safety (CPS) resources through the online CPS Resource Order Form and CPS Resource Maps.  Enforcement of the child passenger safety law is an effective evidence-based activity when it is combined with the E’s in the Injury Prevention Model (and is the most effective of all the E’s).  In addition to enforcing the North Dakota CPS law, it is also important for law personnel to understand CPS best practices. Another goal for this time period will be to certify at least 10 law enforcement personnel through the National CPS Technician Certification Course. This was a recommendation that came from a National Highway Traffic Safety Administration Assessment completed with the North Dakota Department of Transportation (NDDOT).  
As part of education and enforcement, CPS trainings are incorporated into the law enforcement academies offered in North Dakota. This training will be updated within the next year and additional trainings will be added to the Fargo and Grand Forks academies.
For education activities, the plan will be to utilize media campaign materials created in the previous year for a social media and radio campaign focusing on booster seat use. According to the National Highway Traffic Safety Administration, about 20.8% of children ages 4 to 7 were prematurely moved to seat belts, when they should have been riding in booster seats.  The program will work with the NDDOT and Odney Advertising to create the plan for the campaign. 
Education to the public through car seat checkups is a proven evidence based educational activity and will be offered to the public statewide. Car seat checkups will be scheduled statewide, and the program plans to continue to build infrastructure to continue checkups throughout North Dakota. Funding from the NDDOT and MCH will allow the program to contract with agencies to conduct regional car seat checkups and CPS outreach.  Those coordinating the checkups/outreach will offer hands-on education to the public as well as mentorship/recertification activities for local certified child passenger safety technicians.  The goal is to increase the number of car seat checkups offered by the NDDH for North Dakotans from 69 to 100 (5 year average).  An additional goal set for the next time period is to increase the number of car seats checked statewide from 747 to 772 (5 year average).  The program will create additional educational efforts to promote the checkups to increase the attendance at the these public events. 
The program will explore the possibility of increasing the number of contracts to support CPS coordinators in western and central North Dakota. The goal is to increase car seat checkups throughout the state, especially in the west and central regions. To increase attendance at the checkups, the program will continue to promote the use of the North Dakota Department of Health’s (NDDoH) Child Passenger Safety website (https://www.health.nd.gov/north-dakota-child-passenger-safety) that allows users to find car seat checkups, car seat classes and car seat distribution programs.  This resource will be heavily promoted throughout the year to encourage the public to access child passenger safety assistance.
The department’s CPS program is responsible for coordinating National CPS Technician Certification trainings in North Dakota. Those that become certified by attending this training become certified Child Passenger Safety Technicians.  The goal of the program is to increase the number of instructors (able to teach the training) in North Dakota in order to be able to offer the trainings throughout the state.  In addition to increasing instructors, the program will work to increase the number of CPS proxies in the state.  Both CPS instructors and proxies are utilized to mentor and recertify existing CPS techs.  There are currently 308 certified Child Passenger Safety Technicians in the state. 
As part of engineering (child restraints), Car Seat Distribution Programs will be maintained and created throughout the state. Evidence-based distribution programs will be made available to low-income families who either do not have access to or cannot afford car seats. Car Seat Distribution Programs are typically coordinated out of public health units.  All programs will maintain a certified child passenger safety technician on staff and go through an orientation program to follow the program’s policy and procedure manual.  Currently two of the four tribal communities have an active program,  maintaining a CPS technician in the program is the challenge. The program will work with the tribal programs to increase the number of programs and assist them with keeping staff certified. 
Car seats will be distributed to programs a minimum of two times a year.  The NDDOT will provide funding to purchase the seats.   
The emergency component of the plan will be to formalize a relationship with NDDoH Emergency Medical Services for Children (EMSC) staff. The plan is to certify EMSC personnel through the National Child Passenger Safety Technician Certification Course to create a resource person to better address emergency transportation for children during ambulance transport in North Dakota. Once this position is certified, the goal is to create trainings for in-services and conferences, so that North Dakota Emergency Medical Services personnel will become more confident in transporting children safer in their emergency vehicles.  If for some reason, EMSC is not able to secure this position, other options will be explored to find someone who can. </t>
    </r>
  </si>
  <si>
    <t xml:space="preserve">a.1.Enforcement-Certify at least 10 law enforcement personnel per year through the National Child Passenger Safety Technician course. a.2.Increase awareness of resources offered to law enforcement by improving communications in regard to access to the online CPS Resource Order Form. </t>
  </si>
  <si>
    <t>b.1. Education-Create a media campaign that encourages both children and adults to buckle up.                   b.2.Offer car seat checkups and build the infrastructure to continue checkups throughout North Dakota.  Explore the possibility of increasing the number of contracts to support CPS coordinators in western ND.                    b.3.Promote the new CPS Resource Online Maps through social media, stakeholders and trainings.</t>
  </si>
  <si>
    <t xml:space="preserve">Motor vehicle crashes are a public health concern in both the United States and in North Dakota.  They are one of the leading causes of childhood death in ND.  Motor vehicle crashes are preventable, and when proven strategies are implemented, they can decrease fatalities and severe injuries.  
According to the North Dakota Department of Transportation (NDDOT), 3.5 per 100,000 (previously 2.6) of North Dakota children less than 18 years of age died and 269 per 100,000 (previously 277) were injured due to vehicle crashes within the years of 2017-2021. Of those injured, the injury severities were categorized by law enforcement crash reports as:
•	suspected serious injury at 17 per 100,000 population showing a little increase (previously 16);
•	suspected minor injury at 126 per 100,000 population showing a little increase (previously 121); and
•	possible injury at 125 per 100,000 population showing a big decrease 
(previously 140).
Breaking down the death and injury data by age group for the years 2017-2021, the data shows:
•	children ages 0-13 had a death rate of 1.5, a slight increase per 100,000 (previously 1.1) and injury rate of 113, a slight decrease per 100,000 
(previously 117)
•	adolescents ages 14-17 had a death rate of 2, little increase per 100,000 (previously 1.4) and injury rate of 155, a little decrease per 100,000 
(previously 160). 
According to the NDDOT, North Dakota teen drivers ages 14-19 account for 5.5% of all licensed drivers but are behind the wheel in nearly 21% of all crashes. State staff and their partners have worked to reduce fatal motor vehicle crash deaths to children younger than 18 through three primary strategies: 1) enhance community child passenger safety outreach statewide, 2) continue to support and promote the North Dakota Injury Prevention State Plan motor vehicle injury/fatality prevention strategies and provide assistance with North Dakota’s Vision Zero Plan.
The NDDOT, North Dakota Department of Health and Human Services (HHS) and North Dakota Highway Patrol (NDHP), have implemented Vision Zero as the state’s primary traffic safety initiative: https://visionzero.nd.gov . The comprehensive, multi-agency efforts have continued to work toward zero motor vehicle fatalities and serious injuries on North Dakota roads. The Child Passenger Safety (CPS) program has been involved in this initiative and is included in the Vision Zero strategic plan. 
To increase the public’s attendance at the checkups and visits to the CPS program website, the program worked with the department’s communication team to create social media promotions. The program’s goal was to get a 15,000 social media reach of users per post but only reached a high of 7,900 within the six-month period it was offered. The visits to the CPS site increased however from 36 visits in April 2022 to 255 visits in September. The outcomes of this project were not favorable. It was recommended by the communications team to create different graphics and messages for each post to generate more activity per post. 
Through the North Dakota Department of Health’s (NDDoH) car seat checkups offered this year, 692 seats were checked for safety (555 were checked in the previous year). During the NDDoH sponsored checkups, approximately 200 CPS Technicians were mentored and provided recertification opportunities through contractors and stakeholders. 
A program goal is to increase the 5-year average of car seats checked at NDDoH sponsored checkups in the state. The baseline for this goal was 747 (5-year average) and the target goal is 772 (5-year average). Since 2020, there has been an upward trend of seats checked through the program as follows: 
Year	5-Year Average
2020 – 458 seats checked (Covid reduced the number checks completed significantly) 
2021 – 555
2022 – 692
The CPS program had planned on formalizing a relationship with NDDoH Emergency Medical Services for Children (EMSC) staff, and to certify NDDoH EMSC personnel through the National Child Passenger Safety Technician Certification Training to create resources to better address emergency transportation for children during ambulance transport. However, due to a longstanding vacancy for this position, this activity needed to be postponed for the time being.
To ensure all caregivers have access to car seats for their children, the CPS program continued coordinating car seat distribution programs in most North Dakota counties. With funds from the NDDOT, car seats were provided to all programs and are made available to low-income populations. Approximately 385 child restraints were distributed during this time period. North Dakota has approximately 32 car seat distribution programs in the state. Here is the North Dakota Distribution Program location map:   https://www.hhs.nd.gov/child-passenger-safety/assistance/locations.  
To promote National Child Passenger Week in North Dakota, the program used Maternal and Child Health (MCH) funding to contract with an advertisement agency to purchase TV, social media and radio time (for two campaigns). The campaign promoted booster seat use and to prevent premature transition from booster seat to seat belt for children. 
Instead of creating a new booster seat promotion advertisement, the program requested permission and was granted to use the state of Michigan’s existing TV commercial and retag it. Social media, TV and radio promotions were aired for two weeks during National CPS Week.  
Effective CPS outreach is so important, as many of the deaths due to motor vehicle crashes are preventable. Always buckling children in age and size-appropriate car seats, booster seats, and seat belts reduces serious injuries and death by up to 80%. 
 </t>
  </si>
  <si>
    <t>A.1.Enforcement-Certify at least 10 law enforcement personnel per year through the National Child Passenger Safety Technician course. 
A.2.Increase awareness of resources offered to law enforcement by improving communications in regard to access to the online CPS Resource Order Form. 
A.3 Continue to offer CPS trainings at the law enforcement academies in the state.</t>
  </si>
  <si>
    <t>A.1. MCH Block Grant, ND DOT Contract, ND Highway Patrol, City Police Department and Sheriff's Office, CPS Technicians, proxies and instructors, public health, North Dakota Safe Kids Coaltions</t>
  </si>
  <si>
    <t>a.1. MCH Block Grant, ND DOT Contract, State General Funds, ND Highway Patrol, City Police Department and Sheriff's Office, CPS Technicians, proxies and instructors, public health, North Dakota Safe Kids Coaltions, ND Birthing Hospitals, ND Department of Public Instruction, CPS Advisory Committee</t>
  </si>
  <si>
    <t xml:space="preserve">C.1.Engineering- Maintain car seat distribution programs statewide.  Increase the number of tribal car seat programs from 3 to 4 programs.           D.1. Emergency Medical Services- Formalize relationship with NDDoH EMSC staff. Certify NDDH EMSC personnel/or alternate through the National Child Passenger Safety Technician Certification Training to create resources to better address emergency transportation for children during ambulance transport. </t>
  </si>
  <si>
    <t xml:space="preserve">B.1. Education-Utilize the 2022 booster seat campaign materials for social media and other promotions. 
B.2.Offer car seat checkups and build the infrastructure to continue checkups throughout North Dakota.  Continue to explore the possibility of increasing the number of contracts to support CPS coordinators in western and central North Dakota.  
B.3.Continue to manage and promote the CPS Resource Online Maps through social media, stakeholders and trainings. 
B.4. Increase the number of CPS instructors/proxies in the west and central regions of North Dakota.
B.5. Explore ways to offer CPS Bus Safety Trainings for bus drivers/school personnel and CPS Technicians annually. 
B.6. Explore ways to increase the number of hospital CPS Technicians trained in the CPS Special Needs Training. </t>
  </si>
  <si>
    <t xml:space="preserve">B.1. Education-Utilize the 2022 booster seat campaign materials for social media and other promotions. </t>
  </si>
  <si>
    <t xml:space="preserve">B.2.Offer car seat checkups and build the infrastructure to continue checkups throughout North Dakota.  Continue to explore the possibility of increasing the number of contracts to support CPS coordinators in western and central North Dakota.  </t>
  </si>
  <si>
    <t xml:space="preserve">B.3.Continue to manage and promote the CPS Resource Online Maps through social media, stakeholders and trainings. </t>
  </si>
  <si>
    <t>B.4. Increase the number of CPS instructors/proxies in the west and central regions of North Dakota.</t>
  </si>
  <si>
    <t xml:space="preserve">B.5. Explore ways to offer CPS Bus Safety Trainings for bus drivers/school personnel and CPS Technicians annually. </t>
  </si>
  <si>
    <t xml:space="preserve">B.6. Explore ways to increase the number of hospital CPS Technicians trained in the CPS Special Needs Training. </t>
  </si>
  <si>
    <t>A.1.Enforcement-Certify at least 10 law enforcement personnel per year through the National Child Passenger Safety Technician course. 
A.2.Increase awareness of resources offered to law enforcement by improving communications in regard to access to the online CPS Resource Order Form. 
A.3 Update the law enforcement academy CPS training presentation and offer the training through the law enforecement academies in the state.</t>
  </si>
  <si>
    <t xml:space="preserve">Not a ESM, just tracking # of seats checked. </t>
  </si>
  <si>
    <t>Motor vehicle crashes continue to be a leading cause of injury and death to North Dakota children. One of the most effective preventable actions one can take to decrease injury and death in a motor vehicle crash is to utilize a correct occupant restraint. Car seats decrease the risk of a fatal injury by 71% among infants and 54% among toddlers.  Booster seats reduce the risk of nonfatal injuries by 45% among four-to-eight-year-old children when compared to the seat belt alone. The North Dakota Department of Health and Human Services (HHS) and the North Dakota Department of Transportation (NDDOT) recognize the impact that motor vehicle crashes have on North Dakota children, and they continue to prioritize efforts to eliminate them from occurring in the future. Both agencies along with the North Dakota Highway Patrol are working together to reach the goal of the Vision Zero plan. Vision Zero is a strategy to eliminate motor vehicle crash fatalities and serious injuries. For more information about Vision Zero, visit: https://visionzero.nd.gov/.
According to the NDDOT, 3.48 per 100,000 of North Dakota children less than 18 years of age died and 259 per 100,000 (a decrease) were injured due to vehicle crashes within the years of 2018-2022. Of those injured, the injury severities were categorized by law enforcement crash reports as:
•	suspected serious injury at 17 per 100,000 population (17.3 in 2021);
•	suspected minor injury at 130 per 100,000 population (126.1 in 2021); and
•	possible injury at 112 per 100,000 population (125 in 2021).
Breaking the data down by age group for the years 2018-2022, children 0-13 had a death rate of 1.4 per 100,000 (1.5 in 2021) and injury rate of 106 per 100,000 (113 in 2021) compared to those in an older age group (14-17 years) with a fatality rate of 2 per 100,000 (2 in 2021) and injury rate of 153 per 100,000 (155 in 2021). 
For child restraints to be effective during a crash, they must be used correctly according to the manufacturer’s instructions. Based on the 2022 fiscal year HHS car seat checkup data collection through the National Digital Check Form dashboard, 65% of the car seats (2,082 applicable) inspected had at least one form of misuse associated with it.   
The strategy for this priority state measure will be to incorporate the E's of the Injury Prevention Model into the development of the activities for this action plan. The E's include Enforcement, Education, Engineering, and Emergency.  
First, to address law enforcement activities, program staff will continue communication with law enforcement agencies about child passenger safety (CPS) resources through the online CPS Resource Order Form and CPS Resource Maps. Enforcement of the CPS law is an effective evidence-based activity when it is combined with the E’s in the Injury Prevention Model (and is the most effective of all the E’s). In addition to enforcing the North Dakota CPS law, it is also important for law enforcement personnel to understand CPS best practices. Therefore, another goal will be to certify at least 10 law enforcement personnel through the National CPS Technician Certification Course. This was a recommendation that came from the National Highway Traffic Safety Administration Assessment, which was completed in collaboration with the NDDOT. As part of education and enforcement, CPS trainings are incorporated into the law enforcement academies offered in North Dakota. This training will be taught in academies in Bismarck, Devils Lake, Grand Forks and Fargo utilizing contracted partners.
Next, providing education to the public through car seat checkups is a proven evidence based educational activity which will continue to be offered to the public. Another goal for this time period is to increase car seat checkups throughout the state, especially in the west and central regions. To increase attendance at the checkups, the program will continue to promote the use of the HHS CPS website (https://www.hhs.nd.gov/child-passenger-safety/assistance) that allows users to find car seat checkups, car seat classes, and car seat distribution programs. This resource will be heavily promoted through social media, and by various stakeholders throughout the year. Car seat checkups will be scheduled across the state with plans to further build infrastructure to continue offering this service. Funding from the NDDOT and the Maternal and Child Health (MCH) Block Grant will allow staff to contract with agencies to conduct regional car seat checkups and CPS outreach. Those coordinating the checkups and outreach will offer hands-on education to the public as well as mentorship/recertification activities for local Certified CPS Technicians. The goal is to increase the number of car seat checkup events offered by the HHS for North Dakotans from 69 to 100 (5-year average) and to increase the number of car seats checked statewide from 747 to 772 (5-year average). Program staff will work to bring awareness to and promote the checkups to increase the attendance at these public events. 
To increase education and awareness, staff will utilize media campaign materials created in 2022 for a social media and radio campaign focusing on booster seat use. According to the National Highway Traffic Safety Administration data, in 2019, about 16% of children ages 4 to 7 were prematurely moved to seat belts, when they should have been riding in booster seats. The program will work with the NDDOT and Odney Advertising to run this campaign during National CPS Week in September. 
The CPS program is responsible for coordinating National CPS Technician Certification trainings in North Dakota. Those that become certified by attending this training become certified CPS Technicians. It is important to maintain or increase the number of instructors who are able to teach the training in North Dakota to be able to offer the trainings throughout the state.  In addition to increasing instructors, the program will work to increase the number of CPS proxies in the state. Both CPS instructors and proxies are utilized to mentor and recertify existing CPS Technicians. North Dakota currently has approximately 271 certified CPS Technicians in the state, 17 instructors, and 13 proxies. Furthermore, North Dakota currently has 51 CPS Technicians working within the 13 birthing hospitals. Of this group of CPS Technicians, 21 have completed the Safe Travel for All Children: CPS Special Needs training (STAC). STAC is a training that teaches CPS Technicians about medical conditions and how to investigate and install specialized restraint systems. It is advantageous for hospital staff to have this training for when a child is born in their hospital with special needs, they can give families hands-on resources and assist them if a seat other than a conventional seat is needed. The program would like to increase the population of STAC trained CPS Technicians in each hospital and create a quality communication system with the staff.  In addition to activities listed above, the program will encourage more hospitals to offer the CPS training “Babies First Ride” to expectant parents in their communities.  Currently six of the thirteen hospitals do not offer CPS instruction such as “Baby’s First Ride” to caregivers.
The CPS on School Buses National Training has never been taught in North Dakota.  This training provides an overview of the use of child safety restraint systems on school buses with a focus on preschool-aged children and children with disabilities. It is in the plans to start offering this training to both CPS Technicians and non-CPS Technicians through two different trainings. North Dakota now has a few CPS Technicians who are trained to teach this course, so courses will start to be offered in the state at least once a year starting in 2023.
Next, to enhance engineering (child restraints), Car Seat Distribution programs will be created and maintained throughout the state. Evidence-based distribution programs will be made available to low-income families who either do not have access to or cannot afford car seats. Car Seat Distribution Programs are typically coordinated out of public health units.  All programs will maintain a Certified CPS Technician on staff that will attend an orientation program to follow the program’s policy and procedure manual. Currently, three of the four tribal communities in North Dakota have an active program. The program will work to increase the number of tribal programs to four and assist them with keeping staff certified. Car seats will be distributed to programs a minimum of two times a year. The NDDOT will provide funding to purchase the car seats.   
Lastly, the emergency component of the plan will be addressed by formalizing a relationship with HHS Emergency Medical Services for Children (EMSC) staff. The plan is to certify EMSC personnel through the National CPS Technician Certification Course to create a resource individual to better address emergency transportation for children during ambulance transport in North Dakota. Once this position is certified, the goal is to create trainings for in-services and conferences, so that North Dakota EMS personnel become more confident in transporting children safely in their emergency vehicles. If for some reason, EMSC is not able to secure this position, other options will be explored to find someone who can.</t>
  </si>
  <si>
    <t>A.1.Enforcement-Certify at least 10 law enforcement personnel per year through the National Child Passenger Safety Technician course. 
A.2.Increase awareness of resources offered to law enforcement by improving communications in regard to access to the online CPS Resource Order Form.  Offer the CPS Basics online training to law enforcement and offer POST. 
A.3 Continue to offer CPS trainings at the law enforcement academies in the state.</t>
  </si>
  <si>
    <t xml:space="preserve">C.1.Engineering (car seats)- Maintain car seat distribution programs statewide.  Increase the number of tribal car seat programs from 3 to 4 programs.           D.1. Emergency Medical Services- Formalize relationship with NDDoH EMSC staff. Certify NDDH EMSC personnel/or alternate through the National Child Passenger Safety Technician Certification Training to create resources to better address emergency transportation for children during ambulance transport. </t>
  </si>
  <si>
    <t>A.1. MCH Block Grant, ND DOT Contract, ND Highway Patrol, City Police Departments and Sheriff's Offices, CPS Technicians, proxies and instructors, public health, North Dakota Safe Kids Coaltions, North Dakota Law Enforcement Academy, Lake Region College Law Enforcement Academy</t>
  </si>
  <si>
    <t xml:space="preserve">B.1.MCH Block Grant, NDDOT Contract, Odney Advertising, CPS Techs, Proxies and Instructors, HHS Communications, Department of Public Instruction, Mom and Baby and pediatric departments in ND hospitals. </t>
  </si>
  <si>
    <t xml:space="preserve">C.1. MCH grant, NDDOT, ND Public Health Departments., ND Emergency Medical Services for Children </t>
  </si>
  <si>
    <t xml:space="preserve">B.1. Education-Work with Odney to create a human interest story about the North Dakota family that survived a roll-over crash.  Use this story for CPS week campaign.  
B.2.Offer car seat checkups and build the infrastructure to continue checkups throughout North Dakota.  Continue to explore the possibility of increasing the number of contracts to support CPS coordinators in western and central North Dakota.  
B.3.Continue to manage and promote the CPS Resource Online Maps through social media, stakeholders and trainings. 
B.4. Increase the number of CPS instructors/proxies in the west and central regions of North Dakota.
B.5. Explore ways to offer CPS Bus Safety Trainings for bus drivers/school personnel and CPS Technicians annually. Research ways to integrate this training within the Department of Instruction focusing on Special Education personnel. 
B.6. Explore ways to increase the number of hospital CPS Technicians trained in the CPS Special Needs Training.  Work with birthing hospitals to increase the public's attendance at Baby's First Ride Trainings offered through sub-contractors. </t>
  </si>
  <si>
    <t xml:space="preserve">Motor vehicle crashes are a public health concern throughout the United States and in North Dakota and are one of the leading causes of childhood death in North Dakota.  Motor vehicle crashes are preventable, and when proven strategies are implemented, they can decrease fatalities and severe injuries.  
According to the North Dakota Department of Transportation (NDDOT), 3.5 per 100,000 of North Dakota children less than 18 years of age died and 268 per 100,000 were injured due to vehicle crashes within the years of 2018-2022. Of those injured, the injury severities were categorized by law enforcement crash reports as:
•	Suspected serious injury at 17 per 100,000 population. 
•	Suspected minor injury at 126 per 100,000 population.  
•	Possible injury at 125 per 100,000 population  
Breaking down the death and injury data by age group for the years 2018-2022, the data shows:
•	Children ages 0-13 had a death rate of 1.5 per 100,000 and injury rate of 113 per 100,000. 
•	Adolescents ages 14-17 had a death rate of 2 per 100,000 and injury rate of 155 per 100,000. 
The NDDOT, North Dakota Department of Health and Human Services (NDDHHS) and North Dakota Highway Patrol (NDHP), have implemented Vision Zero as the state’s primary traffic safety initiative: https://visionzero.nd.gov . The comprehensive, multi-agency efforts have continued to work toward zero motor vehicle fatalities and serious injuries on North Dakota roads. The Child Passenger Safety (CPS) program has been involved in this initiative and is included in the Vision Zero strategic plan. 
The CPS program is responsible for coordinating statewide passenger safety programs to reduce injury and death to children due to motor vehicle crashes. A large component of this program has included offering the National Child Passenger Safety Technician Certification training to train and certify professionals in CPS, which is valid for two years. Certified professionals are needed to adequately perform quality child passenger safety outreach, offer child passenger safety best practice presentations to local professionals and caregivers, and offer car seat checkups to all populations within the state. In 2023, the CPS program supported and offered six certification programs certifying 56 professionals. Currently, North Dakota has 265 certified Child Passenger Safety Technicians, 15 CPS instructors and 18 CPS Proxies.
One of the activity goals during this time was to certify at least 10 more law enforcement personnel. Fortunately, this goal was achieved as the program was able to certify more than 10 law enforcement this last year.  
In order to maintain CPS certification, Child Passenger Safety Technicians need to be observed by a qualified child passenger safety instructor or a proxy (a proxy can recertify Child Passenger Safety Technicians, but they do not teach the certification curriculum) during a car seat checkup (which is one-on-one assistance with caregivers). Due to the rural nature of the state, it has been a challenge for Child Passenger Safety Technicians to access the limited amount of CPS instructors and proxies for recertification. One of the goals for this program has been to help the state retain Child Passenger Safety Technicians by increasing the number of CPS proxies/instructors in the state. During this time, the number of proxies and instructors available in the state increased from 14 to 15 proxies and 16 to 18 instructors. 
To assist Child Passenger Safety Technician’s so they are able to maintain their certification and increase their knowledge with CPS technologies, a state CPS Workshop was offered in August of 2023.  Sixty-eight Child Passenger Safety Technicians attended the workshop and received two-year’s worth of CPS Continuing Education Units (CEUs). Workshop sessions included the following topics:
o	ND CPS Update
o	Child Restraint Manufacturers Panel and Hands-On Demonstrations
o	Knowing Your Scope: Special Healthcare Needs Within a CPS Technician World
o	The Evolution of Consumer Driven Innovation
o	Car Seat Checkup Data- National Digital Car Seat Check Form
o	Scenarios from the Field: Applying Good, Better Best
o	CPS Brain Teasers
In addition to presenters, four car seat manufacturers attended the training and offered car seat exhibits so that Child Passenger Safety Technicians could see new products and discuss car seats with the sales personnel.
Furthermore, during the same week as the CPS Workshop, CPS enrichment courses were offered in Bismarck and were well attended. The following CPS enrichment courses were offered:
•	National CPS Bus Safety Training (two were offered, one was for Child Passenger Safety Technicians and the other for school transportation personnel)
•	National Special Needs Car Seat Training
In 2022-2023, the program utilized NDDOT funding to support seven people/organizations to conduct car seat checkups, recertify Child Passenger Safety Technicians, enter checkup data and offer CPS outreach to the public within their contracted regions. Because these people/agencies have an instructor and proxy on staff, they were able to create infrastructure to assist with maintaining certifications for all Child Passenger Safety Technicians in their counties.  One outreach activity included disseminating CPS best practices/CPS law flyers and other CPS educational materials that are available via the CPS program’s online order form: https://www.hhs.nd.gov/child-passenger-safety/materials. In addition to the seven organizations that work regionally throughout North Dakota, CPS educational materials have been offered all year long to organizations that work with caregivers that transport young children.  
Next, as part of the five-year action plan, a goal to offer 100 (a five-year average) car seat checkups through the program was set (with 69 being the baseline). The five-year average for 2022-2023 was 70 (up from 69 previously). To promote car seat checkups and fitting stations to the public throughout the state, the program continues to use an online CPS resource with geographic information system (GIS) maps. To view the resource, visit this link: https://www.hhs.nd.gov/child-passenger-safety/assistance/events. The maps are kept current throughout the year and promoted through social media and local stakeholders. Additional GIS maps for car seat distribution programs and hospital car seat classes can be found on the link as well.
To increase the public’s attendance at the checkups and visits to the CPS program website, the program worked with KK Bold, Odney Advertising, and the department’s communication team to create a social media campaign. The communication team created and posted organic posts to the specific areas of the state offering checkups while the advertising companies posted social media ads to steer the public to the CPS program website. Ads were created and updated throughout the campaign to increase activity and populations were modified to ensure the target populations were receiving the campaign posts. With the help of the communications program and the ad agencies, we will plan a different campaign next year to ensure better reach.  
Lastly, during the NDDHHS sponsored car seat checkups offered this year, 722 seats were checked for safety (692 were checked in the previous year). During the NDDHHS sponsored checkups, approximately 179 Child Passenger Safety Technicians were mentored and provided recertification opportunities through contractors and stakeholders. 
Additionally, another program goal is to increase the five-year average of car seats checked at NDDHHS sponsored checkups in the state. The baseline for this goal was 747 (five-year average) and the target goal is 772 (five-year average).  Since the year of the pandemic in 2020, there has been an upward trend of seats checked per year through the program, however the five-year average drops as follows: 
Year	Actual Seats Checked		5-year average
2016 - 635
2017 -	852
2018 -	901
2019 -	892
2020 - 458 (Covid-19 year)	2016-2020	747 (Baseline)
2021 - 555				2017-2021	731
2022 - 692				2018-2022	699
2023 - 722				2019-2023	663	
To ensure all caregivers have access to car seats for their children, the CPS program continued coordinating car seat distribution programs in most North Dakota counties. With funds from the NDDOT, car seats were provided to all programs and are made available to low-income populations. Approximately 483 child restraints were distributed during this time period. North Dakota has approximately 30 car seat distribution programs in the state. Here is the North Dakota Distribution Program location map:   https://www.hhs.nd.gov/child-passenger-safety/assistance/locations.  
To promote National Child Passenger Week in North Dakota, the program used MCH funding to contract with an advertisement agency to purchase TV, social media, and radio time (for two campaigns). The campaign promoted booster seat use and to prevent premature transition from booster seat to seat belt for children. 
Instead of creating a new booster seat promotion advertisement, the program requested and was granted permission to use the state of Michigan’s existing TV commercial and retag it. Social media, TV, and radio promotions were aired for two weeks during National CPS Week.  
Effective CPS outreach is important, as many of the deaths due to motor vehicle crashes are preventable.  Always buckling children in age and size-appropriate car seats, booster seats, and seat belts reduces serious injuries and death by up to 80%. Therefore, work efforts to reduce motor vehicle injuries and fatalities will continue. 
 </t>
  </si>
  <si>
    <t>Motor vehicle crashes continue to be a leading cause of injury and death to North Dakota children. One of the most effective preventable actions one can take to decrease injury and death in a motor vehicle crash is to utilize a correct child restraint.  Car seats decrease the risk of a fatal injury by 71% among infants and 54% among toddlers.  Booster seats reduce the risk of nonfatal injuries by 45% among four-to-eight-year-old children when compared to the seat belt alone. The North Dakota Department of Health and Human Services (NDDHHS) and the North Dakota Department of Transportation (NDDOT) recognize the impact that motor vehicle crashes have on North Dakota children, and they continue to prioritize efforts to eliminate them from occurring in the future. Both agencies along with the North Dakota Highway Patrol are working together to reach the goal of the Vision Zero plan. Vision Zero is a strategy to eliminate motor vehicle crash fatalities and serious injuries. For more information about Vision Zero, visit https://visionzero.nd.gov/.
According to the NDDOT, during the years of 2019-2023, 3.59 (per 100,000) of North Dakota children less than 18 years of age died (an increase from 3.48), and 254.23 (per 100,000) were injured due to vehicle crashes (a decrease from 259.4).  Of those injured, the injury severities were categorized by law enforcement crash reports as:
•	suspected serious injury at 17.3 per 100,000 population;
•	suspected minor injury at 137.4 per 100,000 population; and
•	possible injury at 99.5 per 100,000 population.
Breaking the data down by age group for the years 2019-2023, children 0-13 had a death rate of 1.35 per 100,000 and injury rate of 100 per 100,000 compared to those in an older age group (14-17 years) with a fatality rate of 2.2 per 100,000 and injury rate of 153.2 per 100,000. 
For child restraints to be effective during a crash, they must be correctly used according to the manufacturer’s instructions. Based on the 2023 fiscal year, NDDHHS car seat checkup data collection through the National Digital Check Form dashboard, 72% of the car seats (1,216 applicable) inspected had at least one form of misuse associated with it.   
The strategy for this priority objective will be to incorporate the E's of the Injury Prevention Model into the development of the activities for this action plan. The E's include Enforcement, Education, Engineering and Emergency.  
For law enforcement activities, the plan will be to continue communication with law enforcement agencies about child passenger safety (CPS) resources through the online CPS Resource Order Form and CPS Resource Maps.  Enforcement of the child passenger safety law is an effective evidence-based activity when it is combined with the E’s in the Injury Prevention Model (and is the most effective of all the E’s).  In addition to enforcing the North Dakota CPS law, it is also important for law personnel to understand CPS best practices. Another goal for this time period will be to certify at least 10 law enforcement personnel through the National CPS Technician Certification Course. This was a recommendation that came from a National Highway Traffic Safety Administration Assessment completed with NDDOT.  
As part of education and enforcement, CPS trainings are incorporated into the law enforcement academies offered in North Dakota. This training will be taught in academies in Bismarck, Devils Lake, Grand Forks and Fargo utilizing contracts with local law enforcement that are certified technicians.  A new curriculum will be created based off of the National CPS Basics Training for Law Enforcement that will be more personalized to North Dakota. 
For law enforcement already working in their field, who will no longer go through the academies to receive the training mentioned above, an online CPS training will be offered to them that offers law enforcement continuing education units (CEUs).  
For education activities, the plan is to utilize funding to work with Odney Advertising to create a human-interest story based on a North Dakota family who survived a roll-over crash in North Dakota. The story will focus on how the family survived the crash and how everyone was buckled up as per best practices. The family has four children, and none were seriously injured during the crash. The story will be created in 2024 and shared during both 2024 and 2025 Child Passenger Safety Week observances.
Education to the public through car seat checkups is a proven evidence based educational activity and will be offered to the public statewide. Car seat checkups will be scheduled statewide, and the program plans to continue to build infrastructure to continue checkups throughout North Dakota. Funding from the NDDOT and the Maternal and Child Health (MCH) Block Grant will allow the program to contract with agencies to conduct regional car seat checkups and CPS outreach. Those coordinating the checkups/outreach will offer hands-on education to the public as well as mentorship/recertification activities for local certified child passenger safety technicians.  The goal is to increase the number of car seat checkups offered by the NDDHHS for North Dakotans from 69 to 100 (5-year average) and to increase the number of car seats checked statewide from 747 to 772 (5-year average). The program will create additional educational efforts to promote the checkups to increase the attendance at these public events. 
The program will work to continue and renew contracts to support CPS coordinators in North Dakota. Special efforts will be given to renew a contract in the southcentral region. The goal during this time period is to increase car seat checkups throughout the state, especially in the west and central regions. To increase attendance at the checkups, the program will continue to promote the use of the NDDHHS CPS website (https://www.hhs.nd.gov/child-passenger-safety/assistance) that allows users to find car seat checkups, car seat classes and car seat distribution programs. This resource will be heavily promoted through social media, stakeholders for the public throughout the year. 
The department’s CPS program is responsible for coordinating National CPS Technician Certification trainings in North Dakota. Those who become certified by attending this training become certified CPS Technicians. It is important to maintain or increase the number of instructors (able to teach the training) in North Dakota in order to be able to offer the trainings throughout the state.  In addition to maintaining instructors, the program will work to increase the number of CPS proxies in the state.  Both CPS instructors and proxies are utilized to mentor and recertify existing CPS techs. North Dakota currently has approximately 270 certified CPS Technicians in the state, 14 instructors and 21 proxies.
Currently North Dakota has 50 CPS Technicians working within the 13 birthing hospitals.  Of this group of CPS Technicians, 22 have completed the Safe Travel for All Children: CPS Special Needs training (STAC). STAC is a training that teaches CPS Technicians about medical conditions and how to investigate and install specialized restraint systems.  It is advantageous for hospital staff to have this training for when a child is born in their hospital with special needs. They can give families hands-on resources and assist them if a seat other than a conventional seat is needed. The program would like to continue to increase the population of STAC-trained CPS Technicians in each hospital and create a quality communication system with the staff.  In addition to the above activities, the program will encourage more hospitals to offer the CPS training “Babies First Ride” to expectant parents in their communities.  Currently, six of the thirteen hospitals do not offer CPS instruction such as “Baby’s First Ride” to caregivers.
The program will continue to offer the CPS on School Buses National Training in North Dakota. This training provides an overview of the use of child safety restraint systems on school buses with a focus on preschool-aged children and children with disabilities. The program plans to research ways to integrate this training within the Department of Instruction, specifically with the Special Education program. There will be plans to offer this training again to both CPS Technicians and non-CPS Technicians (two different trainings).  
As part of engineering (child restraints), Car Seat Distribution Programs will be maintained and created throughout the state. Evidence-based distribution programs will be made available to low-income families who either do not have access to or cannot afford car seats. Car Seat Distribution Programs are typically coordinated out of public health units.  All programs will maintain a certified child passenger safety technician on staff and go through an orientation program to follow the program’s policy and procedure manual. Currently, three of the four tribal communities have an active program.  The program will work to increase the number of tribal programs to four and assist them with keeping staff certified. Car seats will be distributed to programs a minimum of two times a year. The NDDOT will provide funding to purchase the seats.   
The emergency component of the plan will be to formalize a relationship with NDDHHS Emergency Medical Services for Children (EMSC) staff. The plan is to certify EMSC personnel through the National Child Passenger Safety Technician Certification Course to create a resource person to better address emergency transportation for children during ambulance transport in North Dakota. Once this position is certified, the goal is to create trainings for in-services and conferences so that North Dakota Emergency Medical Services personnel will become more confident in transporting children safely in their emergency vehicles. If for some reason, EMSC is not able to secure this position, other options will be explored to find someone who 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</si>
</sst>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Trebuchet MS"/>
      <family val="2"/>
      <scheme val="minor"/>
    </font>
    <font>
      <u/>
      <sz val="11"/>
      <color indexed="12"/>
      <name val="Arial"/>
      <family val="2"/>
    </font>
    <font>
      <sz val="24"/>
      <color theme="1"/>
      <name val="Cambria"/>
      <family val="1"/>
    </font>
    <font>
      <sz val="12"/>
      <color theme="1"/>
      <name val="Cambria"/>
      <family val="1"/>
    </font>
    <font>
      <b/>
      <sz val="12"/>
      <color theme="9" tint="-0.249977111117893"/>
      <name val="Cambria"/>
      <family val="1"/>
    </font>
    <font>
      <b/>
      <sz val="34"/>
      <name val="Cambria"/>
      <family val="1"/>
    </font>
    <font>
      <b/>
      <sz val="32"/>
      <name val="Cambria"/>
      <family val="1"/>
    </font>
    <font>
      <b/>
      <i/>
      <sz val="30"/>
      <name val="Cambria"/>
      <family val="1"/>
    </font>
    <font>
      <i/>
      <sz val="30"/>
      <name val="Cambria"/>
      <family val="1"/>
    </font>
    <font>
      <b/>
      <i/>
      <sz val="28"/>
      <name val="Cambria"/>
      <family val="1"/>
    </font>
    <font>
      <i/>
      <sz val="28"/>
      <name val="Cambria"/>
      <family val="1"/>
    </font>
    <font>
      <b/>
      <sz val="28"/>
      <color theme="1"/>
      <name val="Cambria"/>
      <family val="1"/>
    </font>
    <font>
      <sz val="28"/>
      <color theme="1"/>
      <name val="Cambria"/>
      <family val="1"/>
    </font>
    <font>
      <sz val="11"/>
      <color theme="1"/>
      <name val="Trebuchet MS"/>
      <family val="2"/>
      <scheme val="minor"/>
    </font>
    <font>
      <sz val="24"/>
      <name val="Cambria"/>
      <family val="1"/>
    </font>
    <font>
      <b/>
      <sz val="24"/>
      <name val="Cambria"/>
      <family val="1"/>
    </font>
    <font>
      <b/>
      <sz val="22"/>
      <color theme="1"/>
      <name val="Cambria"/>
      <family val="1"/>
    </font>
    <font>
      <sz val="22"/>
      <color theme="1"/>
      <name val="Cambria"/>
      <family val="1"/>
    </font>
    <font>
      <b/>
      <i/>
      <sz val="28"/>
      <color theme="1"/>
      <name val="Cambria"/>
      <family val="1"/>
    </font>
    <font>
      <sz val="20"/>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5">
    <border>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130">
    <xf numFmtId="0" fontId="0" fillId="0" borderId="0" xfId="0"/>
    <xf numFmtId="0" fontId="3" fillId="0" borderId="0" xfId="0" applyNumberFormat="1" applyFont="1" applyFill="1" applyAlignment="1" applyProtection="1">
      <alignment vertical="center"/>
      <protection locked="0"/>
    </xf>
    <xf numFmtId="0" fontId="3" fillId="0" borderId="0" xfId="0" applyNumberFormat="1" applyFont="1" applyAlignment="1" applyProtection="1">
      <alignment vertical="center"/>
      <protection locked="0"/>
    </xf>
    <xf numFmtId="0" fontId="16" fillId="5"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xf>
    <xf numFmtId="3" fontId="17" fillId="5" borderId="8" xfId="0" applyNumberFormat="1" applyFont="1" applyFill="1" applyBorder="1" applyAlignment="1">
      <alignment vertical="center"/>
    </xf>
    <xf numFmtId="3" fontId="17" fillId="3" borderId="8" xfId="0" applyNumberFormat="1" applyFont="1" applyFill="1" applyBorder="1" applyAlignment="1">
      <alignment vertical="center"/>
    </xf>
    <xf numFmtId="3" fontId="17" fillId="2" borderId="8" xfId="0" applyNumberFormat="1" applyFont="1" applyFill="1" applyBorder="1" applyAlignment="1">
      <alignment vertical="center"/>
    </xf>
    <xf numFmtId="3" fontId="17" fillId="0" borderId="8" xfId="2" applyNumberFormat="1" applyFont="1" applyBorder="1" applyAlignment="1" applyProtection="1">
      <alignment vertical="center"/>
      <protection locked="0"/>
    </xf>
    <xf numFmtId="3" fontId="17" fillId="0" borderId="8" xfId="0" applyNumberFormat="1" applyFont="1" applyBorder="1" applyAlignment="1" applyProtection="1">
      <alignment vertical="center"/>
      <protection locked="0"/>
    </xf>
    <xf numFmtId="3" fontId="17" fillId="2" borderId="8" xfId="2" applyNumberFormat="1" applyFont="1" applyFill="1" applyBorder="1" applyAlignment="1" applyProtection="1">
      <alignment vertical="center"/>
      <protection locked="0"/>
    </xf>
    <xf numFmtId="3" fontId="17" fillId="2" borderId="8" xfId="0" applyNumberFormat="1" applyFont="1" applyFill="1" applyBorder="1" applyAlignment="1" applyProtection="1">
      <alignment vertical="center"/>
    </xf>
    <xf numFmtId="3" fontId="17" fillId="3" borderId="8" xfId="2" applyNumberFormat="1" applyFont="1" applyFill="1" applyBorder="1" applyAlignment="1" applyProtection="1">
      <alignment vertical="center"/>
      <protection locked="0"/>
    </xf>
    <xf numFmtId="3" fontId="17" fillId="3"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protection locked="0"/>
    </xf>
    <xf numFmtId="0" fontId="14" fillId="5"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shrinkToFit="1"/>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3" fontId="17" fillId="5"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xf>
    <xf numFmtId="3" fontId="17" fillId="3" borderId="8" xfId="2" applyNumberFormat="1" applyFont="1" applyFill="1" applyBorder="1" applyAlignment="1" applyProtection="1">
      <alignment vertical="center"/>
    </xf>
    <xf numFmtId="3" fontId="17" fillId="2" borderId="8" xfId="2" applyNumberFormat="1" applyFont="1" applyFill="1" applyBorder="1" applyAlignment="1" applyProtection="1">
      <alignment vertical="center"/>
    </xf>
    <xf numFmtId="0" fontId="3" fillId="0" borderId="0" xfId="0" applyNumberFormat="1" applyFont="1" applyFill="1" applyProtection="1"/>
    <xf numFmtId="0" fontId="3" fillId="0" borderId="0" xfId="0" applyNumberFormat="1" applyFont="1" applyFill="1" applyBorder="1" applyProtection="1"/>
    <xf numFmtId="0" fontId="2" fillId="0" borderId="0" xfId="0" applyNumberFormat="1" applyFont="1" applyFill="1" applyBorder="1" applyProtection="1"/>
    <xf numFmtId="0" fontId="3" fillId="0" borderId="0" xfId="0" applyNumberFormat="1" applyFont="1" applyFill="1" applyProtection="1">
      <protection locked="0"/>
    </xf>
    <xf numFmtId="0" fontId="3" fillId="0" borderId="0" xfId="0" applyNumberFormat="1" applyFont="1" applyProtection="1">
      <protection locked="0"/>
    </xf>
    <xf numFmtId="0" fontId="15" fillId="5" borderId="2" xfId="0" applyNumberFormat="1" applyFont="1" applyFill="1" applyBorder="1" applyAlignment="1" applyProtection="1">
      <alignment horizontal="center" vertical="top" wrapText="1"/>
    </xf>
    <xf numFmtId="0" fontId="15" fillId="5" borderId="2" xfId="0" applyNumberFormat="1" applyFont="1" applyFill="1" applyBorder="1" applyAlignment="1" applyProtection="1">
      <alignment horizontal="center" vertical="top" wrapText="1" shrinkToFit="1"/>
    </xf>
    <xf numFmtId="0" fontId="15" fillId="5" borderId="2"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0" borderId="0" xfId="0" applyNumberFormat="1" applyFont="1" applyFill="1" applyBorder="1" applyProtection="1">
      <protection locked="0"/>
    </xf>
    <xf numFmtId="0" fontId="14"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shrinkToFit="1"/>
    </xf>
    <xf numFmtId="0" fontId="15" fillId="3" borderId="4" xfId="0" applyNumberFormat="1" applyFont="1" applyFill="1" applyBorder="1" applyAlignment="1" applyProtection="1">
      <alignment horizontal="center" vertical="top"/>
    </xf>
    <xf numFmtId="0" fontId="2" fillId="0" borderId="0" xfId="0" applyNumberFormat="1" applyFont="1" applyFill="1" applyBorder="1" applyProtection="1">
      <protection locked="0"/>
    </xf>
    <xf numFmtId="0" fontId="16" fillId="3" borderId="2" xfId="0" applyNumberFormat="1" applyFont="1" applyFill="1" applyBorder="1" applyAlignment="1">
      <alignment horizontal="center" vertical="center" wrapText="1"/>
    </xf>
    <xf numFmtId="0" fontId="14"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xf>
    <xf numFmtId="0" fontId="14"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shrinkToFit="1"/>
    </xf>
    <xf numFmtId="0" fontId="15" fillId="2" borderId="4" xfId="0" applyNumberFormat="1" applyFont="1" applyFill="1" applyBorder="1" applyAlignment="1" applyProtection="1">
      <alignment horizontal="center" vertical="top"/>
    </xf>
    <xf numFmtId="0" fontId="16"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shrinkToFit="1"/>
    </xf>
    <xf numFmtId="0" fontId="15" fillId="2" borderId="2" xfId="0" applyNumberFormat="1" applyFont="1" applyFill="1" applyBorder="1" applyAlignment="1" applyProtection="1">
      <alignment horizontal="center" vertical="top"/>
    </xf>
    <xf numFmtId="0" fontId="3" fillId="0" borderId="1" xfId="0" applyNumberFormat="1" applyFont="1" applyBorder="1" applyProtection="1">
      <protection locked="0"/>
    </xf>
    <xf numFmtId="3" fontId="4" fillId="0" borderId="3"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vertical="center"/>
      <protection locked="0"/>
    </xf>
    <xf numFmtId="0" fontId="3" fillId="0" borderId="0" xfId="0" applyNumberFormat="1" applyFont="1" applyProtection="1"/>
    <xf numFmtId="0" fontId="17" fillId="0" borderId="2" xfId="0" applyNumberFormat="1" applyFont="1" applyBorder="1" applyAlignment="1" applyProtection="1">
      <alignment horizontal="center" vertical="center" wrapText="1"/>
    </xf>
    <xf numFmtId="0" fontId="4" fillId="0" borderId="3" xfId="0" applyNumberFormat="1" applyFont="1" applyFill="1" applyBorder="1" applyAlignment="1" applyProtection="1">
      <alignment vertical="center"/>
    </xf>
    <xf numFmtId="0" fontId="17" fillId="0" borderId="2" xfId="0" applyNumberFormat="1" applyFont="1" applyBorder="1" applyAlignment="1" applyProtection="1">
      <alignment horizontal="center" vertical="center"/>
    </xf>
    <xf numFmtId="0" fontId="3" fillId="0" borderId="4"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0" fontId="16" fillId="3"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3" fillId="0" borderId="1" xfId="0" applyNumberFormat="1" applyFont="1" applyBorder="1" applyProtection="1"/>
    <xf numFmtId="0" fontId="11" fillId="5" borderId="9"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11" fillId="3" borderId="9" xfId="0" applyNumberFormat="1" applyFont="1" applyFill="1" applyBorder="1" applyAlignment="1" applyProtection="1">
      <alignment vertical="top"/>
    </xf>
    <xf numFmtId="0" fontId="11" fillId="3" borderId="10" xfId="0" applyNumberFormat="1" applyFont="1" applyFill="1" applyBorder="1" applyAlignment="1" applyProtection="1">
      <alignment vertical="top"/>
    </xf>
    <xf numFmtId="0" fontId="11" fillId="3" borderId="6" xfId="0" applyNumberFormat="1" applyFont="1" applyFill="1" applyBorder="1" applyAlignment="1" applyProtection="1">
      <alignment horizontal="left" vertical="top"/>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17" fillId="5"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15" fillId="5" borderId="8" xfId="0" applyNumberFormat="1" applyFont="1" applyFill="1" applyBorder="1" applyAlignment="1" applyProtection="1">
      <alignment horizontal="center" vertical="top" wrapText="1" shrinkToFit="1"/>
    </xf>
    <xf numFmtId="0" fontId="15" fillId="5" borderId="3" xfId="0" applyNumberFormat="1" applyFont="1" applyFill="1" applyBorder="1" applyAlignment="1" applyProtection="1">
      <alignment horizontal="center" vertical="top"/>
    </xf>
    <xf numFmtId="0" fontId="2" fillId="4" borderId="3" xfId="0" applyNumberFormat="1" applyFont="1" applyFill="1" applyBorder="1" applyAlignment="1" applyProtection="1">
      <alignment horizontal="left" vertical="top" wrapText="1"/>
      <protection locked="0"/>
    </xf>
    <xf numFmtId="0" fontId="2" fillId="4" borderId="4" xfId="0" applyNumberFormat="1" applyFont="1" applyFill="1" applyBorder="1" applyAlignment="1" applyProtection="1">
      <alignment horizontal="left" vertical="top" wrapText="1"/>
      <protection locked="0"/>
    </xf>
    <xf numFmtId="0" fontId="2" fillId="4" borderId="5" xfId="0" applyNumberFormat="1" applyFont="1" applyFill="1" applyBorder="1" applyAlignment="1" applyProtection="1">
      <alignment horizontal="left" vertical="top" wrapText="1"/>
      <protection locked="0"/>
    </xf>
    <xf numFmtId="0" fontId="11" fillId="6" borderId="6" xfId="0" applyNumberFormat="1" applyFont="1" applyFill="1" applyBorder="1" applyAlignment="1" applyProtection="1">
      <alignment horizontal="left" vertical="center"/>
    </xf>
    <xf numFmtId="0" fontId="11" fillId="6" borderId="9" xfId="0" applyNumberFormat="1" applyFont="1" applyFill="1" applyBorder="1" applyAlignment="1" applyProtection="1">
      <alignment horizontal="left" vertical="center"/>
    </xf>
    <xf numFmtId="0" fontId="11" fillId="6" borderId="10"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left" vertical="top" wrapText="1"/>
      <protection locked="0"/>
    </xf>
    <xf numFmtId="0" fontId="2" fillId="0" borderId="7" xfId="0" applyNumberFormat="1" applyFont="1" applyFill="1" applyBorder="1" applyAlignment="1" applyProtection="1">
      <alignment horizontal="left" vertical="top" wrapText="1"/>
      <protection locked="0"/>
    </xf>
    <xf numFmtId="0" fontId="2" fillId="0" borderId="11"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top" wrapText="1"/>
      <protection locked="0"/>
    </xf>
    <xf numFmtId="0" fontId="7" fillId="5" borderId="2" xfId="0" applyNumberFormat="1" applyFont="1" applyFill="1" applyBorder="1" applyAlignment="1" applyProtection="1">
      <alignment horizontal="center" vertical="center"/>
      <protection locked="0"/>
    </xf>
    <xf numFmtId="0" fontId="8" fillId="5" borderId="2" xfId="0" applyNumberFormat="1" applyFont="1" applyFill="1" applyBorder="1" applyAlignment="1" applyProtection="1">
      <alignment horizontal="center" vertical="center"/>
      <protection locked="0"/>
    </xf>
    <xf numFmtId="0" fontId="9" fillId="3" borderId="3" xfId="0" applyNumberFormat="1"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protection locked="0"/>
    </xf>
    <xf numFmtId="0" fontId="11" fillId="2" borderId="6" xfId="0" applyNumberFormat="1" applyFont="1" applyFill="1" applyBorder="1" applyAlignment="1" applyProtection="1">
      <alignment horizontal="left" vertical="top"/>
    </xf>
    <xf numFmtId="0" fontId="11" fillId="2" borderId="9" xfId="0" applyNumberFormat="1" applyFont="1" applyFill="1" applyBorder="1" applyAlignment="1" applyProtection="1">
      <alignment horizontal="left" vertical="top"/>
    </xf>
    <xf numFmtId="0" fontId="11" fillId="2" borderId="10" xfId="0" applyNumberFormat="1" applyFont="1" applyFill="1" applyBorder="1" applyAlignment="1" applyProtection="1">
      <alignment horizontal="left" vertical="top"/>
    </xf>
    <xf numFmtId="0" fontId="19" fillId="0" borderId="14" xfId="0" applyNumberFormat="1" applyFont="1" applyFill="1" applyBorder="1" applyAlignment="1" applyProtection="1">
      <alignment horizontal="left" vertical="top" wrapText="1"/>
      <protection locked="0"/>
    </xf>
    <xf numFmtId="0" fontId="19" fillId="0" borderId="0" xfId="0" applyNumberFormat="1" applyFont="1" applyFill="1" applyBorder="1" applyAlignment="1" applyProtection="1">
      <alignment horizontal="left" vertical="top" wrapText="1"/>
      <protection locked="0"/>
    </xf>
    <xf numFmtId="0" fontId="19" fillId="0" borderId="13" xfId="0" applyNumberFormat="1" applyFont="1" applyFill="1" applyBorder="1" applyAlignment="1" applyProtection="1">
      <alignment horizontal="left" vertical="top" wrapText="1"/>
      <protection locked="0"/>
    </xf>
    <xf numFmtId="0" fontId="19" fillId="0" borderId="7" xfId="0" applyNumberFormat="1" applyFont="1" applyFill="1" applyBorder="1" applyAlignment="1" applyProtection="1">
      <alignment horizontal="left" vertical="top" wrapText="1"/>
      <protection locked="0"/>
    </xf>
    <xf numFmtId="0" fontId="19" fillId="0" borderId="11" xfId="0" applyNumberFormat="1" applyFont="1" applyFill="1" applyBorder="1" applyAlignment="1" applyProtection="1">
      <alignment horizontal="left" vertical="top" wrapText="1"/>
      <protection locked="0"/>
    </xf>
    <xf numFmtId="0" fontId="19" fillId="0" borderId="12" xfId="0" applyNumberFormat="1" applyFont="1" applyFill="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xf>
    <xf numFmtId="0" fontId="6" fillId="3" borderId="2"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0" fontId="8" fillId="5" borderId="2"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2" fillId="4" borderId="2" xfId="0" applyNumberFormat="1" applyFont="1" applyFill="1" applyBorder="1" applyAlignment="1" applyProtection="1">
      <alignment horizontal="left" vertical="top" wrapText="1"/>
      <protection locked="0"/>
    </xf>
    <xf numFmtId="0" fontId="11" fillId="3" borderId="6" xfId="0" applyNumberFormat="1" applyFont="1" applyFill="1" applyBorder="1" applyAlignment="1" applyProtection="1">
      <alignment horizontal="left" vertical="top"/>
    </xf>
    <xf numFmtId="0" fontId="11" fillId="3" borderId="9" xfId="0" applyNumberFormat="1" applyFont="1" applyFill="1" applyBorder="1" applyAlignment="1" applyProtection="1">
      <alignment horizontal="left" vertical="top"/>
    </xf>
    <xf numFmtId="0" fontId="11" fillId="3" borderId="10" xfId="0" applyNumberFormat="1" applyFont="1" applyFill="1" applyBorder="1" applyAlignment="1" applyProtection="1">
      <alignment horizontal="left" vertical="top"/>
    </xf>
    <xf numFmtId="0" fontId="11" fillId="3" borderId="6"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4" borderId="10" xfId="0" applyNumberFormat="1" applyFont="1" applyFill="1" applyBorder="1" applyAlignment="1" applyProtection="1">
      <alignment horizontal="left" vertical="top" wrapText="1"/>
      <protection locked="0"/>
    </xf>
    <xf numFmtId="0" fontId="2" fillId="4" borderId="13" xfId="0" applyNumberFormat="1" applyFont="1" applyFill="1" applyBorder="1" applyAlignment="1" applyProtection="1">
      <alignment horizontal="left" vertical="top" wrapText="1"/>
      <protection locked="0"/>
    </xf>
    <xf numFmtId="0" fontId="2" fillId="4" borderId="12" xfId="0" applyNumberFormat="1" applyFont="1" applyFill="1" applyBorder="1" applyAlignment="1" applyProtection="1">
      <alignment horizontal="left" vertical="top" wrapText="1"/>
      <protection locked="0"/>
    </xf>
  </cellXfs>
  <cellStyles count="3">
    <cellStyle name="Hyperlink" xfId="1" builtinId="8" customBuiltin="1"/>
    <cellStyle name="Normal" xfId="0" builtinId="0"/>
    <cellStyle name="Percent" xfId="2" builtinId="5"/>
  </cellStyles>
  <dxfs count="797">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796"/>
      <tableStyleElement type="headerRow" dxfId="795"/>
      <tableStyleElement type="totalRow" dxfId="794"/>
      <tableStyleElement type="firstColumn" dxfId="793"/>
      <tableStyleElement type="lastColumn" dxfId="792"/>
      <tableStyleElement type="firstRowStripe" dxfId="791"/>
      <tableStyleElement type="secondRowStripe" dxfId="790"/>
      <tableStyleElement type="firstColumnStripe" dxfId="789"/>
      <tableStyleElement type="secondColumnStripe" dxfId="78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'2020-2021'!$E$9:$E$14</c:f>
              <c:strCache>
                <c:ptCount val="6"/>
                <c:pt idx="0">
                  <c:v>Oct 1 - Dec 31 (Baseline)</c:v>
                </c:pt>
                <c:pt idx="1">
                  <c:v>Jan 1 - Mar 31</c:v>
                </c:pt>
                <c:pt idx="2">
                  <c:v>Apr 1 - Jun 30</c:v>
                </c:pt>
                <c:pt idx="3">
                  <c:v>Jul 1 - Sep 30</c:v>
                </c:pt>
                <c:pt idx="4">
                  <c:v>2020 - 2021 Total</c:v>
                </c:pt>
                <c:pt idx="5">
                  <c:v>2020 - 2025 Goal</c:v>
                </c:pt>
              </c:strCache>
            </c:strRef>
          </c:cat>
          <c:val>
            <c:numRef>
              <c:f>'2020-2021'!$F$9:$F$14</c:f>
              <c:numCache>
                <c:formatCode>#,##0</c:formatCode>
                <c:ptCount val="6"/>
                <c:pt idx="4">
                  <c:v>67</c:v>
                </c:pt>
                <c:pt idx="5">
                  <c:v>100</c:v>
                </c:pt>
              </c:numCache>
            </c:numRef>
          </c:val>
          <c:extLst>
            <c:ext xmlns:c16="http://schemas.microsoft.com/office/drawing/2014/chart" uri="{C3380CC4-5D6E-409C-BE32-E72D297353CC}">
              <c16:uniqueId val="{00000000-CA26-4855-9DC4-06B484B95D0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'2020-2021'!$E$31:$E$36</c:f>
              <c:strCache>
                <c:ptCount val="6"/>
                <c:pt idx="0">
                  <c:v>Oct 1 - Dec 31 (Baseline)</c:v>
                </c:pt>
                <c:pt idx="1">
                  <c:v>Jan 1 - Mar 31</c:v>
                </c:pt>
                <c:pt idx="2">
                  <c:v>Apr 1 - Jun 30</c:v>
                </c:pt>
                <c:pt idx="3">
                  <c:v>Jul 1 - Sep 30</c:v>
                </c:pt>
                <c:pt idx="4">
                  <c:v>2020 - 2021 Total</c:v>
                </c:pt>
                <c:pt idx="5">
                  <c:v>2020 - 2025 Goal</c:v>
                </c:pt>
              </c:strCache>
            </c:strRef>
          </c:cat>
          <c:val>
            <c:numRef>
              <c:f>'2020-2021'!$F$31:$F$36</c:f>
              <c:numCache>
                <c:formatCode>#,##0</c:formatCode>
                <c:ptCount val="6"/>
                <c:pt idx="2">
                  <c:v>28</c:v>
                </c:pt>
                <c:pt idx="3">
                  <c:v>1</c:v>
                </c:pt>
                <c:pt idx="4">
                  <c:v>29</c:v>
                </c:pt>
                <c:pt idx="5">
                  <c:v>20</c:v>
                </c:pt>
              </c:numCache>
            </c:numRef>
          </c:val>
          <c:extLst>
            <c:ext xmlns:c16="http://schemas.microsoft.com/office/drawing/2014/chart" uri="{C3380CC4-5D6E-409C-BE32-E72D297353CC}">
              <c16:uniqueId val="{00000000-6D57-41DA-AE1E-5F5843F4F0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'2020-2021'!$E$15:$E$20</c:f>
              <c:strCache>
                <c:ptCount val="6"/>
                <c:pt idx="0">
                  <c:v>Oct 1 - Dec 31 (Baseline)</c:v>
                </c:pt>
                <c:pt idx="1">
                  <c:v>Jan 1 - Mar 31</c:v>
                </c:pt>
                <c:pt idx="2">
                  <c:v>Apr 1 - Jun 30</c:v>
                </c:pt>
                <c:pt idx="3">
                  <c:v>Jul 1 - Sep 30</c:v>
                </c:pt>
                <c:pt idx="4">
                  <c:v>2020 - 2021 Total</c:v>
                </c:pt>
                <c:pt idx="5">
                  <c:v>2020 - 2025 Goal</c:v>
                </c:pt>
              </c:strCache>
            </c:strRef>
          </c:cat>
          <c:val>
            <c:numRef>
              <c:f>'2020-2021'!$F$15:$F$20</c:f>
              <c:numCache>
                <c:formatCode>#,##0</c:formatCode>
                <c:ptCount val="6"/>
                <c:pt idx="4">
                  <c:v>0</c:v>
                </c:pt>
              </c:numCache>
            </c:numRef>
          </c:val>
          <c:extLst>
            <c:ext xmlns:c16="http://schemas.microsoft.com/office/drawing/2014/chart" uri="{C3380CC4-5D6E-409C-BE32-E72D297353CC}">
              <c16:uniqueId val="{00000000-4FE2-4B9A-8ED0-B4695A96A0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'2020-2021'!$E$22:$E$27</c:f>
              <c:strCache>
                <c:ptCount val="6"/>
                <c:pt idx="0">
                  <c:v>Oct 1 - Dec 31 (Baseline)</c:v>
                </c:pt>
                <c:pt idx="1">
                  <c:v>Jan 1 - Mar 31</c:v>
                </c:pt>
                <c:pt idx="2">
                  <c:v>Apr 1 - Jun 30</c:v>
                </c:pt>
                <c:pt idx="3">
                  <c:v>Jul 1 - Sep 30</c:v>
                </c:pt>
                <c:pt idx="4">
                  <c:v>2020 - 2021 Total</c:v>
                </c:pt>
                <c:pt idx="5">
                  <c:v>2020 - 2025 Goal</c:v>
                </c:pt>
              </c:strCache>
            </c:strRef>
          </c:cat>
          <c:val>
            <c:numRef>
              <c:f>'2020-2021'!$F$22:$F$27</c:f>
              <c:numCache>
                <c:formatCode>#,##0</c:formatCode>
                <c:ptCount val="6"/>
                <c:pt idx="0">
                  <c:v>0</c:v>
                </c:pt>
              </c:numCache>
            </c:numRef>
          </c:val>
          <c:extLst>
            <c:ext xmlns:c16="http://schemas.microsoft.com/office/drawing/2014/chart" uri="{C3380CC4-5D6E-409C-BE32-E72D297353CC}">
              <c16:uniqueId val="{00000000-84B9-49EC-8FA8-C0713BD6BCC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'2020-2021'!$E$38:$E$43</c:f>
              <c:strCache>
                <c:ptCount val="6"/>
                <c:pt idx="0">
                  <c:v>Oct 1 - Dec 31 (Baseline)</c:v>
                </c:pt>
                <c:pt idx="1">
                  <c:v>Jan 1 - Mar 31</c:v>
                </c:pt>
                <c:pt idx="2">
                  <c:v>Apr 1 - Jun 30</c:v>
                </c:pt>
                <c:pt idx="3">
                  <c:v>Jul 1 - Sep 30</c:v>
                </c:pt>
                <c:pt idx="4">
                  <c:v>2020 - 2021 Total</c:v>
                </c:pt>
                <c:pt idx="5">
                  <c:v>2020 - 2025 Goal</c:v>
                </c:pt>
              </c:strCache>
            </c:strRef>
          </c:cat>
          <c:val>
            <c:numRef>
              <c:f>'2020-2021'!$F$38:$F$43</c:f>
              <c:numCache>
                <c:formatCode>#,##0</c:formatCode>
                <c:ptCount val="6"/>
                <c:pt idx="4">
                  <c:v>0</c:v>
                </c:pt>
              </c:numCache>
            </c:numRef>
          </c:val>
          <c:extLst>
            <c:ext xmlns:c16="http://schemas.microsoft.com/office/drawing/2014/chart" uri="{C3380CC4-5D6E-409C-BE32-E72D297353CC}">
              <c16:uniqueId val="{00000000-3CB7-405C-8CD8-E6C7FE8444F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'2020-2021'!$E$44:$E$49</c:f>
              <c:strCache>
                <c:ptCount val="6"/>
                <c:pt idx="0">
                  <c:v>Oct 1 - Dec 31 (Baseline)</c:v>
                </c:pt>
                <c:pt idx="1">
                  <c:v>Jan 1 - Mar 31</c:v>
                </c:pt>
                <c:pt idx="2">
                  <c:v>Apr 1 - Jun 30</c:v>
                </c:pt>
                <c:pt idx="3">
                  <c:v>Jul 1 - Sep 30</c:v>
                </c:pt>
                <c:pt idx="4">
                  <c:v>2020 - 2021 Total</c:v>
                </c:pt>
                <c:pt idx="5">
                  <c:v>2020 - 2025 Goal</c:v>
                </c:pt>
              </c:strCache>
            </c:strRef>
          </c:cat>
          <c:val>
            <c:numRef>
              <c:f>'2020-2021'!$F$44:$F$49</c:f>
              <c:numCache>
                <c:formatCode>#,##0</c:formatCode>
                <c:ptCount val="6"/>
                <c:pt idx="4">
                  <c:v>0</c:v>
                </c:pt>
              </c:numCache>
            </c:numRef>
          </c:val>
          <c:extLst>
            <c:ext xmlns:c16="http://schemas.microsoft.com/office/drawing/2014/chart" uri="{C3380CC4-5D6E-409C-BE32-E72D297353CC}">
              <c16:uniqueId val="{00000000-D54D-4618-A0DF-86C21040D1A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'2020-2021'!$E$53:$E$58</c:f>
              <c:strCache>
                <c:ptCount val="6"/>
                <c:pt idx="0">
                  <c:v>Oct 1 - Dec 31 (Baseline)</c:v>
                </c:pt>
                <c:pt idx="1">
                  <c:v>Jan 1 - Mar 31</c:v>
                </c:pt>
                <c:pt idx="2">
                  <c:v>Apr 1 - Jun 30</c:v>
                </c:pt>
                <c:pt idx="3">
                  <c:v>Jul 1 - Sep 30</c:v>
                </c:pt>
                <c:pt idx="4">
                  <c:v>2020 - 2021 Total</c:v>
                </c:pt>
                <c:pt idx="5">
                  <c:v>2020 - 2025 Goal</c:v>
                </c:pt>
              </c:strCache>
            </c:strRef>
          </c:cat>
          <c:val>
            <c:numRef>
              <c:f>'2020-2021'!$F$53:$F$58</c:f>
              <c:numCache>
                <c:formatCode>#,##0</c:formatCode>
                <c:ptCount val="6"/>
                <c:pt idx="4">
                  <c:v>0</c:v>
                </c:pt>
              </c:numCache>
            </c:numRef>
          </c:val>
          <c:extLst>
            <c:ext xmlns:c16="http://schemas.microsoft.com/office/drawing/2014/chart" uri="{C3380CC4-5D6E-409C-BE32-E72D297353CC}">
              <c16:uniqueId val="{00000000-5B14-4EA8-8143-B12BAF3768D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'2020-2021'!$E$59:$E$64</c:f>
              <c:strCache>
                <c:ptCount val="6"/>
                <c:pt idx="0">
                  <c:v>Oct 1 - Dec 31 (Baseline)</c:v>
                </c:pt>
                <c:pt idx="1">
                  <c:v>Jan 1 - Mar 31</c:v>
                </c:pt>
                <c:pt idx="2">
                  <c:v>Apr 1 - Jun 30</c:v>
                </c:pt>
                <c:pt idx="3">
                  <c:v>Jul 1 - Sep 30</c:v>
                </c:pt>
                <c:pt idx="4">
                  <c:v>2020 - 2021 Total</c:v>
                </c:pt>
                <c:pt idx="5">
                  <c:v>2020 - 2025 Goal</c:v>
                </c:pt>
              </c:strCache>
            </c:strRef>
          </c:cat>
          <c:val>
            <c:numRef>
              <c:f>'2020-2021'!$F$59:$F$64</c:f>
              <c:numCache>
                <c:formatCode>#,##0</c:formatCode>
                <c:ptCount val="6"/>
                <c:pt idx="4">
                  <c:v>0</c:v>
                </c:pt>
              </c:numCache>
            </c:numRef>
          </c:val>
          <c:extLst>
            <c:ext xmlns:c16="http://schemas.microsoft.com/office/drawing/2014/chart" uri="{C3380CC4-5D6E-409C-BE32-E72D297353CC}">
              <c16:uniqueId val="{00000000-4D66-4DDC-A891-12F8417CFA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'2020-2021'!$E$66:$E$71</c:f>
              <c:strCache>
                <c:ptCount val="6"/>
                <c:pt idx="0">
                  <c:v>Oct 1 - Dec 31 (Baseline)</c:v>
                </c:pt>
                <c:pt idx="1">
                  <c:v>Jan 1 - Mar 31</c:v>
                </c:pt>
                <c:pt idx="2">
                  <c:v>Apr 1 - Jun 30</c:v>
                </c:pt>
                <c:pt idx="3">
                  <c:v>Jul 1 - Sep 30</c:v>
                </c:pt>
                <c:pt idx="4">
                  <c:v>2020 - 2021 Total</c:v>
                </c:pt>
                <c:pt idx="5">
                  <c:v>2020 - 2025 Goal</c:v>
                </c:pt>
              </c:strCache>
            </c:strRef>
          </c:cat>
          <c:val>
            <c:numRef>
              <c:f>'2020-2021'!$F$66:$F$71</c:f>
              <c:numCache>
                <c:formatCode>#,##0</c:formatCode>
                <c:ptCount val="6"/>
                <c:pt idx="4">
                  <c:v>0</c:v>
                </c:pt>
              </c:numCache>
            </c:numRef>
          </c:val>
          <c:extLst>
            <c:ext xmlns:c16="http://schemas.microsoft.com/office/drawing/2014/chart" uri="{C3380CC4-5D6E-409C-BE32-E72D297353CC}">
              <c16:uniqueId val="{00000000-30B2-44DD-9E41-5F834CC650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'2021-2022'!$E$8:$E$13</c:f>
              <c:strCache>
                <c:ptCount val="6"/>
                <c:pt idx="0">
                  <c:v>Oct 1 - Dec 31</c:v>
                </c:pt>
                <c:pt idx="1">
                  <c:v>Jan 1 - Mar 31</c:v>
                </c:pt>
                <c:pt idx="2">
                  <c:v>Apr 1 - Jun 30</c:v>
                </c:pt>
                <c:pt idx="3">
                  <c:v>Jul 1 - Sep 30</c:v>
                </c:pt>
                <c:pt idx="4">
                  <c:v>2021 - 2022 Total</c:v>
                </c:pt>
                <c:pt idx="5">
                  <c:v>2020 - 2025 Goal</c:v>
                </c:pt>
              </c:strCache>
            </c:strRef>
          </c:cat>
          <c:val>
            <c:numRef>
              <c:f>'2021-2022'!$F$8:$F$13</c:f>
              <c:numCache>
                <c:formatCode>#,##0</c:formatCode>
                <c:ptCount val="6"/>
                <c:pt idx="0">
                  <c:v>7</c:v>
                </c:pt>
                <c:pt idx="1">
                  <c:v>4</c:v>
                </c:pt>
                <c:pt idx="2">
                  <c:v>31</c:v>
                </c:pt>
                <c:pt idx="3">
                  <c:v>32</c:v>
                </c:pt>
                <c:pt idx="4">
                  <c:v>74</c:v>
                </c:pt>
                <c:pt idx="5">
                  <c:v>100</c:v>
                </c:pt>
              </c:numCache>
            </c:numRef>
          </c:val>
          <c:extLst>
            <c:ext xmlns:c16="http://schemas.microsoft.com/office/drawing/2014/chart" uri="{C3380CC4-5D6E-409C-BE32-E72D297353CC}">
              <c16:uniqueId val="{00000000-F453-47EB-B78B-0C4E897D7C9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'2021-2022'!$E$33:$E$38</c:f>
              <c:strCache>
                <c:ptCount val="6"/>
                <c:pt idx="0">
                  <c:v>Oct 1 - Dec 31</c:v>
                </c:pt>
                <c:pt idx="1">
                  <c:v>Jan 1 - Mar 31</c:v>
                </c:pt>
                <c:pt idx="2">
                  <c:v>Apr 1 - Jun 30</c:v>
                </c:pt>
                <c:pt idx="3">
                  <c:v>Jul 1 - Sep 30</c:v>
                </c:pt>
                <c:pt idx="4">
                  <c:v>2021 - 2022 Total</c:v>
                </c:pt>
                <c:pt idx="5">
                  <c:v>2020 - 2025 Goal</c:v>
                </c:pt>
              </c:strCache>
            </c:strRef>
          </c:cat>
          <c:val>
            <c:numRef>
              <c:f>'2021-2022'!$F$33:$F$38</c:f>
              <c:numCache>
                <c:formatCode>#,##0</c:formatCode>
                <c:ptCount val="6"/>
                <c:pt idx="4">
                  <c:v>0</c:v>
                </c:pt>
              </c:numCache>
            </c:numRef>
          </c:val>
          <c:extLst>
            <c:ext xmlns:c16="http://schemas.microsoft.com/office/drawing/2014/chart" uri="{C3380CC4-5D6E-409C-BE32-E72D297353CC}">
              <c16:uniqueId val="{00000000-841D-4294-8689-0BF99192062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'2021-2022'!$E$14:$E$21</c:f>
              <c:strCache>
                <c:ptCount val="8"/>
                <c:pt idx="0">
                  <c:v>Oct 1 - Dec 31</c:v>
                </c:pt>
                <c:pt idx="1">
                  <c:v>Jan 1 - Mar 31</c:v>
                </c:pt>
                <c:pt idx="2">
                  <c:v>Apr 1 - Jun 30</c:v>
                </c:pt>
                <c:pt idx="3">
                  <c:v>Jul 1 - Sep 30</c:v>
                </c:pt>
                <c:pt idx="6">
                  <c:v>2021 - 2022 Total</c:v>
                </c:pt>
                <c:pt idx="7">
                  <c:v>2020 - 2025 Goal</c:v>
                </c:pt>
              </c:strCache>
            </c:strRef>
          </c:cat>
          <c:val>
            <c:numRef>
              <c:f>'2021-2022'!$F$14:$F$21</c:f>
              <c:numCache>
                <c:formatCode>#,##0</c:formatCode>
                <c:ptCount val="8"/>
                <c:pt idx="6">
                  <c:v>0</c:v>
                </c:pt>
                <c:pt idx="7">
                  <c:v>0</c:v>
                </c:pt>
              </c:numCache>
            </c:numRef>
          </c:val>
          <c:extLst>
            <c:ext xmlns:c16="http://schemas.microsoft.com/office/drawing/2014/chart" uri="{C3380CC4-5D6E-409C-BE32-E72D297353CC}">
              <c16:uniqueId val="{00000000-61A0-46B6-80CF-1A95B9A4937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'2021-2022'!$E$23:$E$29</c:f>
              <c:strCache>
                <c:ptCount val="7"/>
                <c:pt idx="0">
                  <c:v>Oct 1 - Dec 31</c:v>
                </c:pt>
                <c:pt idx="1">
                  <c:v>Jan 1 - Mar 31</c:v>
                </c:pt>
                <c:pt idx="2">
                  <c:v>Apr 1 - Jun 30</c:v>
                </c:pt>
                <c:pt idx="3">
                  <c:v>Jul 1 - Sep 30</c:v>
                </c:pt>
                <c:pt idx="5">
                  <c:v>2021 - 2022 Total</c:v>
                </c:pt>
                <c:pt idx="6">
                  <c:v>2020 - 2025 Goal</c:v>
                </c:pt>
              </c:strCache>
            </c:strRef>
          </c:cat>
          <c:val>
            <c:numRef>
              <c:f>'2021-2022'!$F$23:$F$29</c:f>
              <c:numCache>
                <c:formatCode>#,##0</c:formatCode>
                <c:ptCount val="7"/>
                <c:pt idx="5">
                  <c:v>0</c:v>
                </c:pt>
                <c:pt idx="6">
                  <c:v>0</c:v>
                </c:pt>
              </c:numCache>
            </c:numRef>
          </c:val>
          <c:extLst>
            <c:ext xmlns:c16="http://schemas.microsoft.com/office/drawing/2014/chart" uri="{C3380CC4-5D6E-409C-BE32-E72D297353CC}">
              <c16:uniqueId val="{00000000-92DE-48DD-8F34-F19981AEABA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'2021-2022'!$E$40:$E$45</c:f>
              <c:strCache>
                <c:ptCount val="6"/>
                <c:pt idx="0">
                  <c:v>Oct 1 - Dec 31</c:v>
                </c:pt>
                <c:pt idx="1">
                  <c:v>Jan 1 - Mar 31</c:v>
                </c:pt>
                <c:pt idx="2">
                  <c:v>Apr 1 - Jun 30</c:v>
                </c:pt>
                <c:pt idx="3">
                  <c:v>Jul 1 - Sep 30</c:v>
                </c:pt>
                <c:pt idx="4">
                  <c:v>2021 - 2022 Total</c:v>
                </c:pt>
                <c:pt idx="5">
                  <c:v>2020 - 2025 Goal</c:v>
                </c:pt>
              </c:strCache>
            </c:strRef>
          </c:cat>
          <c:val>
            <c:numRef>
              <c:f>'2021-2022'!$F$40:$F$45</c:f>
              <c:numCache>
                <c:formatCode>#,##0</c:formatCode>
                <c:ptCount val="6"/>
                <c:pt idx="4">
                  <c:v>0</c:v>
                </c:pt>
                <c:pt idx="5">
                  <c:v>0</c:v>
                </c:pt>
              </c:numCache>
            </c:numRef>
          </c:val>
          <c:extLst>
            <c:ext xmlns:c16="http://schemas.microsoft.com/office/drawing/2014/chart" uri="{C3380CC4-5D6E-409C-BE32-E72D297353CC}">
              <c16:uniqueId val="{00000000-488E-4CFF-96F5-AC34E36BF6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'2021-2022'!$E$46:$E$51</c:f>
              <c:strCache>
                <c:ptCount val="6"/>
                <c:pt idx="0">
                  <c:v>Oct 1 - Dec 31</c:v>
                </c:pt>
                <c:pt idx="1">
                  <c:v>Jan 1 - Mar 31</c:v>
                </c:pt>
                <c:pt idx="2">
                  <c:v>Apr 1 - Jun 30</c:v>
                </c:pt>
                <c:pt idx="3">
                  <c:v>Jul 1 - Sep 30</c:v>
                </c:pt>
                <c:pt idx="4">
                  <c:v>2021 - 2022 Total</c:v>
                </c:pt>
                <c:pt idx="5">
                  <c:v>2020 - 2025 Goal</c:v>
                </c:pt>
              </c:strCache>
            </c:strRef>
          </c:cat>
          <c:val>
            <c:numRef>
              <c:f>'2021-2022'!$F$46:$F$51</c:f>
              <c:numCache>
                <c:formatCode>#,##0</c:formatCode>
                <c:ptCount val="6"/>
                <c:pt idx="4">
                  <c:v>0</c:v>
                </c:pt>
                <c:pt idx="5">
                  <c:v>0</c:v>
                </c:pt>
              </c:numCache>
            </c:numRef>
          </c:val>
          <c:extLst>
            <c:ext xmlns:c16="http://schemas.microsoft.com/office/drawing/2014/chart" uri="{C3380CC4-5D6E-409C-BE32-E72D297353CC}">
              <c16:uniqueId val="{00000000-ED73-4AF5-93CD-626449DA3A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'2021-2022'!$E$55:$E$60</c:f>
              <c:strCache>
                <c:ptCount val="6"/>
                <c:pt idx="0">
                  <c:v>Oct 1 - Dec 31</c:v>
                </c:pt>
                <c:pt idx="1">
                  <c:v>Jan 1 - Mar 31</c:v>
                </c:pt>
                <c:pt idx="2">
                  <c:v>Apr 1 - Jun 30</c:v>
                </c:pt>
                <c:pt idx="3">
                  <c:v>Jul 1 - Sep 30</c:v>
                </c:pt>
                <c:pt idx="4">
                  <c:v>2021 - 2022 Total</c:v>
                </c:pt>
                <c:pt idx="5">
                  <c:v>2020 - 2025 Goal</c:v>
                </c:pt>
              </c:strCache>
            </c:strRef>
          </c:cat>
          <c:val>
            <c:numRef>
              <c:f>'2021-2022'!$F$55:$F$60</c:f>
              <c:numCache>
                <c:formatCode>#,##0</c:formatCode>
                <c:ptCount val="6"/>
                <c:pt idx="4">
                  <c:v>0</c:v>
                </c:pt>
                <c:pt idx="5">
                  <c:v>0</c:v>
                </c:pt>
              </c:numCache>
            </c:numRef>
          </c:val>
          <c:extLst>
            <c:ext xmlns:c16="http://schemas.microsoft.com/office/drawing/2014/chart" uri="{C3380CC4-5D6E-409C-BE32-E72D297353CC}">
              <c16:uniqueId val="{00000000-E38E-4025-AF20-B41B48FB5C8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'2021-2022'!$E$61:$E$66</c:f>
              <c:strCache>
                <c:ptCount val="6"/>
                <c:pt idx="0">
                  <c:v>Oct 1 - Dec 31</c:v>
                </c:pt>
                <c:pt idx="1">
                  <c:v>Jan 1 - Mar 31</c:v>
                </c:pt>
                <c:pt idx="2">
                  <c:v>Apr 1 - Jun 30</c:v>
                </c:pt>
                <c:pt idx="3">
                  <c:v>Jul 1 - Sep 30</c:v>
                </c:pt>
                <c:pt idx="4">
                  <c:v>2021 - 2022 Total</c:v>
                </c:pt>
                <c:pt idx="5">
                  <c:v>2020 - 2025 Goal</c:v>
                </c:pt>
              </c:strCache>
            </c:strRef>
          </c:cat>
          <c:val>
            <c:numRef>
              <c:f>'2021-2022'!$F$61:$F$66</c:f>
              <c:numCache>
                <c:formatCode>#,##0</c:formatCode>
                <c:ptCount val="6"/>
                <c:pt idx="4">
                  <c:v>0</c:v>
                </c:pt>
                <c:pt idx="5">
                  <c:v>0</c:v>
                </c:pt>
              </c:numCache>
            </c:numRef>
          </c:val>
          <c:extLst>
            <c:ext xmlns:c16="http://schemas.microsoft.com/office/drawing/2014/chart" uri="{C3380CC4-5D6E-409C-BE32-E72D297353CC}">
              <c16:uniqueId val="{00000000-9F1B-4D6A-8F9E-835E6F25E91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'2021-2022'!$E$68:$E$73</c:f>
              <c:strCache>
                <c:ptCount val="6"/>
                <c:pt idx="0">
                  <c:v>Oct 1 - Dec 31</c:v>
                </c:pt>
                <c:pt idx="1">
                  <c:v>Jan 1 - Mar 31</c:v>
                </c:pt>
                <c:pt idx="2">
                  <c:v>Apr 1 - Jun 30</c:v>
                </c:pt>
                <c:pt idx="3">
                  <c:v>Jul 1 - Sep 30</c:v>
                </c:pt>
                <c:pt idx="4">
                  <c:v>2021 - 2022 Total</c:v>
                </c:pt>
                <c:pt idx="5">
                  <c:v>2020 - 2025 Goal</c:v>
                </c:pt>
              </c:strCache>
            </c:strRef>
          </c:cat>
          <c:val>
            <c:numRef>
              <c:f>'2021-2022'!$F$68:$F$73</c:f>
              <c:numCache>
                <c:formatCode>#,##0</c:formatCode>
                <c:ptCount val="6"/>
                <c:pt idx="4">
                  <c:v>0</c:v>
                </c:pt>
                <c:pt idx="5">
                  <c:v>0</c:v>
                </c:pt>
              </c:numCache>
            </c:numRef>
          </c:val>
          <c:extLst>
            <c:ext xmlns:c16="http://schemas.microsoft.com/office/drawing/2014/chart" uri="{C3380CC4-5D6E-409C-BE32-E72D297353CC}">
              <c16:uniqueId val="{00000000-CD66-43B2-9C86-7938E48B598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'2022-2023'!$E$8:$E$13</c:f>
              <c:strCache>
                <c:ptCount val="6"/>
                <c:pt idx="0">
                  <c:v>Oct 1 - Dec 31</c:v>
                </c:pt>
                <c:pt idx="1">
                  <c:v>Jan 1 - Mar 31</c:v>
                </c:pt>
                <c:pt idx="2">
                  <c:v>Apr 1 - Jun 30</c:v>
                </c:pt>
                <c:pt idx="3">
                  <c:v>Jul 1 - Sep 30</c:v>
                </c:pt>
                <c:pt idx="4">
                  <c:v>2022 - 2023 Total</c:v>
                </c:pt>
                <c:pt idx="5">
                  <c:v>2020 - 2025 Goal</c:v>
                </c:pt>
              </c:strCache>
            </c:strRef>
          </c:cat>
          <c:val>
            <c:numRef>
              <c:f>'2022-2023'!$F$8:$F$13</c:f>
              <c:numCache>
                <c:formatCode>#,##0</c:formatCode>
                <c:ptCount val="6"/>
                <c:pt idx="0">
                  <c:v>10</c:v>
                </c:pt>
                <c:pt idx="4">
                  <c:v>10</c:v>
                </c:pt>
                <c:pt idx="5">
                  <c:v>100</c:v>
                </c:pt>
              </c:numCache>
            </c:numRef>
          </c:val>
          <c:extLst>
            <c:ext xmlns:c16="http://schemas.microsoft.com/office/drawing/2014/chart" uri="{C3380CC4-5D6E-409C-BE32-E72D297353CC}">
              <c16:uniqueId val="{00000000-A13F-46F9-9364-6F839381C69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'2022-2023'!$E$30:$E$35</c:f>
              <c:strCache>
                <c:ptCount val="6"/>
                <c:pt idx="0">
                  <c:v>Oct 1 - Dec 31</c:v>
                </c:pt>
                <c:pt idx="1">
                  <c:v>Jan 1 - Mar 31</c:v>
                </c:pt>
                <c:pt idx="2">
                  <c:v>Apr 1 - Jun 30</c:v>
                </c:pt>
                <c:pt idx="3">
                  <c:v>Jul 1 - Sep 30</c:v>
                </c:pt>
                <c:pt idx="4">
                  <c:v>2022 - 2023 Total</c:v>
                </c:pt>
                <c:pt idx="5">
                  <c:v>2020 - 2025 Goal</c:v>
                </c:pt>
              </c:strCache>
            </c:strRef>
          </c:cat>
          <c:val>
            <c:numRef>
              <c:f>'2022-2023'!$F$30:$F$35</c:f>
              <c:numCache>
                <c:formatCode>#,##0</c:formatCode>
                <c:ptCount val="6"/>
                <c:pt idx="4">
                  <c:v>0</c:v>
                </c:pt>
                <c:pt idx="5">
                  <c:v>0</c:v>
                </c:pt>
              </c:numCache>
            </c:numRef>
          </c:val>
          <c:extLst>
            <c:ext xmlns:c16="http://schemas.microsoft.com/office/drawing/2014/chart" uri="{C3380CC4-5D6E-409C-BE32-E72D297353CC}">
              <c16:uniqueId val="{00000000-30C2-47CA-A050-3589FE0E539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'2022-2023'!$E$14:$E$19</c:f>
              <c:strCache>
                <c:ptCount val="6"/>
                <c:pt idx="0">
                  <c:v>Oct 1 - Dec 31</c:v>
                </c:pt>
                <c:pt idx="1">
                  <c:v>Jan 1 - Mar 31</c:v>
                </c:pt>
                <c:pt idx="2">
                  <c:v>Apr 1 - Jun 30</c:v>
                </c:pt>
                <c:pt idx="3">
                  <c:v>Jul 1 - Sep 30</c:v>
                </c:pt>
                <c:pt idx="4">
                  <c:v>2022 - 2023 Total</c:v>
                </c:pt>
                <c:pt idx="5">
                  <c:v>2020 - 2025 Goal</c:v>
                </c:pt>
              </c:strCache>
            </c:strRef>
          </c:cat>
          <c:val>
            <c:numRef>
              <c:f>'2022-2023'!$F$14:$F$19</c:f>
              <c:numCache>
                <c:formatCode>#,##0</c:formatCode>
                <c:ptCount val="6"/>
                <c:pt idx="5">
                  <c:v>0</c:v>
                </c:pt>
              </c:numCache>
            </c:numRef>
          </c:val>
          <c:extLst>
            <c:ext xmlns:c16="http://schemas.microsoft.com/office/drawing/2014/chart" uri="{C3380CC4-5D6E-409C-BE32-E72D297353CC}">
              <c16:uniqueId val="{00000000-BCD3-42CD-8E50-2F00233B86A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'2022-2023'!$E$21:$E$26</c:f>
              <c:strCache>
                <c:ptCount val="6"/>
                <c:pt idx="0">
                  <c:v>Oct 1 - Dec 31</c:v>
                </c:pt>
                <c:pt idx="1">
                  <c:v>Jan 1 - Mar 31</c:v>
                </c:pt>
                <c:pt idx="2">
                  <c:v>Apr 1 - Jun 30</c:v>
                </c:pt>
                <c:pt idx="3">
                  <c:v>Jul 1 - Sep 30</c:v>
                </c:pt>
                <c:pt idx="4">
                  <c:v>2022 - 2023 Total</c:v>
                </c:pt>
                <c:pt idx="5">
                  <c:v>2020 - 2025 Goal</c:v>
                </c:pt>
              </c:strCache>
            </c:strRef>
          </c:cat>
          <c:val>
            <c:numRef>
              <c:f>'2022-2023'!$F$21:$F$26</c:f>
              <c:numCache>
                <c:formatCode>#,##0</c:formatCode>
                <c:ptCount val="6"/>
                <c:pt idx="4">
                  <c:v>0</c:v>
                </c:pt>
                <c:pt idx="5">
                  <c:v>0</c:v>
                </c:pt>
              </c:numCache>
            </c:numRef>
          </c:val>
          <c:extLst>
            <c:ext xmlns:c16="http://schemas.microsoft.com/office/drawing/2014/chart" uri="{C3380CC4-5D6E-409C-BE32-E72D297353CC}">
              <c16:uniqueId val="{00000000-F442-4B71-943E-62D3EBCA07E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'2022-2023'!$E$37:$E$42</c:f>
              <c:strCache>
                <c:ptCount val="6"/>
                <c:pt idx="0">
                  <c:v>Oct 1 - Dec 31</c:v>
                </c:pt>
                <c:pt idx="1">
                  <c:v>Jan 1 - Mar 31</c:v>
                </c:pt>
                <c:pt idx="2">
                  <c:v>Apr 1 - Jun 30</c:v>
                </c:pt>
                <c:pt idx="3">
                  <c:v>Jul 1 - Sep 30</c:v>
                </c:pt>
                <c:pt idx="4">
                  <c:v>2022 - 2023 Total</c:v>
                </c:pt>
                <c:pt idx="5">
                  <c:v>2020 - 2025 Goal</c:v>
                </c:pt>
              </c:strCache>
            </c:strRef>
          </c:cat>
          <c:val>
            <c:numRef>
              <c:f>'2022-2023'!$F$37:$F$42</c:f>
              <c:numCache>
                <c:formatCode>#,##0</c:formatCode>
                <c:ptCount val="6"/>
                <c:pt idx="4">
                  <c:v>0</c:v>
                </c:pt>
                <c:pt idx="5">
                  <c:v>0</c:v>
                </c:pt>
              </c:numCache>
            </c:numRef>
          </c:val>
          <c:extLst>
            <c:ext xmlns:c16="http://schemas.microsoft.com/office/drawing/2014/chart" uri="{C3380CC4-5D6E-409C-BE32-E72D297353CC}">
              <c16:uniqueId val="{00000000-C13A-49E1-86FD-4FCA6B188A4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'2022-2023'!$E$43:$E$48</c:f>
              <c:strCache>
                <c:ptCount val="6"/>
                <c:pt idx="0">
                  <c:v>Oct 1 - Dec 31</c:v>
                </c:pt>
                <c:pt idx="1">
                  <c:v>Jan 1 - Mar 31</c:v>
                </c:pt>
                <c:pt idx="2">
                  <c:v>Apr 1 - Jun 30</c:v>
                </c:pt>
                <c:pt idx="3">
                  <c:v>Jul 1 - Sep 30</c:v>
                </c:pt>
                <c:pt idx="4">
                  <c:v>2022 - 2023 Total</c:v>
                </c:pt>
                <c:pt idx="5">
                  <c:v>2020 - 2025 Goal</c:v>
                </c:pt>
              </c:strCache>
            </c:strRef>
          </c:cat>
          <c:val>
            <c:numRef>
              <c:f>'2022-2023'!$F$43:$F$48</c:f>
              <c:numCache>
                <c:formatCode>#,##0</c:formatCode>
                <c:ptCount val="6"/>
                <c:pt idx="4">
                  <c:v>0</c:v>
                </c:pt>
                <c:pt idx="5">
                  <c:v>0</c:v>
                </c:pt>
              </c:numCache>
            </c:numRef>
          </c:val>
          <c:extLst>
            <c:ext xmlns:c16="http://schemas.microsoft.com/office/drawing/2014/chart" uri="{C3380CC4-5D6E-409C-BE32-E72D297353CC}">
              <c16:uniqueId val="{00000000-31B1-4B1E-A0E5-776B830E8AF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'2022-2023'!$E$52:$E$57</c:f>
              <c:strCache>
                <c:ptCount val="6"/>
                <c:pt idx="0">
                  <c:v>Oct 1 - Dec 31</c:v>
                </c:pt>
                <c:pt idx="1">
                  <c:v>Jan 1 - Mar 31</c:v>
                </c:pt>
                <c:pt idx="2">
                  <c:v>Apr 1 - Jun 30</c:v>
                </c:pt>
                <c:pt idx="3">
                  <c:v>Jul 1 - Sep 30</c:v>
                </c:pt>
                <c:pt idx="4">
                  <c:v>2022 - 2023 Total</c:v>
                </c:pt>
                <c:pt idx="5">
                  <c:v>2020 - 2025 Goal</c:v>
                </c:pt>
              </c:strCache>
            </c:strRef>
          </c:cat>
          <c:val>
            <c:numRef>
              <c:f>'2022-2023'!$F$52:$F$57</c:f>
              <c:numCache>
                <c:formatCode>#,##0</c:formatCode>
                <c:ptCount val="6"/>
                <c:pt idx="4">
                  <c:v>0</c:v>
                </c:pt>
                <c:pt idx="5">
                  <c:v>0</c:v>
                </c:pt>
              </c:numCache>
            </c:numRef>
          </c:val>
          <c:extLst>
            <c:ext xmlns:c16="http://schemas.microsoft.com/office/drawing/2014/chart" uri="{C3380CC4-5D6E-409C-BE32-E72D297353CC}">
              <c16:uniqueId val="{00000000-014A-4EFF-930F-9E4C177D509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'2022-2023'!$E$58:$E$63</c:f>
              <c:strCache>
                <c:ptCount val="6"/>
                <c:pt idx="0">
                  <c:v>Oct 1 - Dec 31</c:v>
                </c:pt>
                <c:pt idx="1">
                  <c:v>Jan 1 - Mar 31</c:v>
                </c:pt>
                <c:pt idx="2">
                  <c:v>Apr 1 - Jun 30</c:v>
                </c:pt>
                <c:pt idx="3">
                  <c:v>Jul 1 - Sep 30</c:v>
                </c:pt>
                <c:pt idx="4">
                  <c:v>2022 - 2023 Total</c:v>
                </c:pt>
                <c:pt idx="5">
                  <c:v>2020 - 2025 Goal</c:v>
                </c:pt>
              </c:strCache>
            </c:strRef>
          </c:cat>
          <c:val>
            <c:numRef>
              <c:f>'2022-2023'!$F$58:$F$63</c:f>
              <c:numCache>
                <c:formatCode>#,##0</c:formatCode>
                <c:ptCount val="6"/>
                <c:pt idx="4">
                  <c:v>0</c:v>
                </c:pt>
                <c:pt idx="5">
                  <c:v>0</c:v>
                </c:pt>
              </c:numCache>
            </c:numRef>
          </c:val>
          <c:extLst>
            <c:ext xmlns:c16="http://schemas.microsoft.com/office/drawing/2014/chart" uri="{C3380CC4-5D6E-409C-BE32-E72D297353CC}">
              <c16:uniqueId val="{00000000-0AC2-420B-B61A-4413C07D9FC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'2022-2023'!$E$65:$E$70</c:f>
              <c:strCache>
                <c:ptCount val="6"/>
                <c:pt idx="0">
                  <c:v>Oct 1 - Dec 31</c:v>
                </c:pt>
                <c:pt idx="1">
                  <c:v>Jan 1 - Mar 31</c:v>
                </c:pt>
                <c:pt idx="2">
                  <c:v>Apr 1 - Jun 30</c:v>
                </c:pt>
                <c:pt idx="3">
                  <c:v>Jul 1 - Sep 30</c:v>
                </c:pt>
                <c:pt idx="4">
                  <c:v>2022 - 2023 Total</c:v>
                </c:pt>
                <c:pt idx="5">
                  <c:v>2020 - 2025 Goal</c:v>
                </c:pt>
              </c:strCache>
            </c:strRef>
          </c:cat>
          <c:val>
            <c:numRef>
              <c:f>'2022-2023'!$F$65:$F$70</c:f>
              <c:numCache>
                <c:formatCode>#,##0</c:formatCode>
                <c:ptCount val="6"/>
                <c:pt idx="4">
                  <c:v>0</c:v>
                </c:pt>
                <c:pt idx="5">
                  <c:v>0</c:v>
                </c:pt>
              </c:numCache>
            </c:numRef>
          </c:val>
          <c:extLst>
            <c:ext xmlns:c16="http://schemas.microsoft.com/office/drawing/2014/chart" uri="{C3380CC4-5D6E-409C-BE32-E72D297353CC}">
              <c16:uniqueId val="{00000000-0C6F-4037-8839-98CD52A0795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'2023-2024'!$E$8:$E$13</c:f>
              <c:strCache>
                <c:ptCount val="6"/>
                <c:pt idx="0">
                  <c:v>Oct 1 - Dec 31</c:v>
                </c:pt>
                <c:pt idx="1">
                  <c:v>Jan 1 - Mar 31</c:v>
                </c:pt>
                <c:pt idx="2">
                  <c:v>Apr 1 - Jun 30</c:v>
                </c:pt>
                <c:pt idx="3">
                  <c:v>Jul 1 - Sep 30</c:v>
                </c:pt>
                <c:pt idx="4">
                  <c:v>2023 - 2024 Total</c:v>
                </c:pt>
                <c:pt idx="5">
                  <c:v>2020 - 2025 Goal</c:v>
                </c:pt>
              </c:strCache>
            </c:strRef>
          </c:cat>
          <c:val>
            <c:numRef>
              <c:f>'2023-2024'!$F$8:$F$13</c:f>
              <c:numCache>
                <c:formatCode>#,##0</c:formatCode>
                <c:ptCount val="6"/>
                <c:pt idx="4">
                  <c:v>0</c:v>
                </c:pt>
                <c:pt idx="5">
                  <c:v>100</c:v>
                </c:pt>
              </c:numCache>
            </c:numRef>
          </c:val>
          <c:extLst>
            <c:ext xmlns:c16="http://schemas.microsoft.com/office/drawing/2014/chart" uri="{C3380CC4-5D6E-409C-BE32-E72D297353CC}">
              <c16:uniqueId val="{00000000-9323-427B-AB53-D007990DC38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'2023-2024'!$E$30:$E$35</c:f>
              <c:strCache>
                <c:ptCount val="6"/>
                <c:pt idx="0">
                  <c:v>Oct 1 - Dec 31</c:v>
                </c:pt>
                <c:pt idx="1">
                  <c:v>Jan 1 - Mar 31</c:v>
                </c:pt>
                <c:pt idx="2">
                  <c:v>Apr 1 - Jun 30</c:v>
                </c:pt>
                <c:pt idx="3">
                  <c:v>Jul 1 - Sep 30</c:v>
                </c:pt>
                <c:pt idx="4">
                  <c:v>2023 - 2024 Total</c:v>
                </c:pt>
                <c:pt idx="5">
                  <c:v>2020 - 2025 Goal</c:v>
                </c:pt>
              </c:strCache>
            </c:strRef>
          </c:cat>
          <c:val>
            <c:numRef>
              <c:f>'2023-2024'!$F$30:$F$35</c:f>
              <c:numCache>
                <c:formatCode>#,##0</c:formatCode>
                <c:ptCount val="6"/>
                <c:pt idx="4">
                  <c:v>0</c:v>
                </c:pt>
                <c:pt idx="5">
                  <c:v>0</c:v>
                </c:pt>
              </c:numCache>
            </c:numRef>
          </c:val>
          <c:extLst>
            <c:ext xmlns:c16="http://schemas.microsoft.com/office/drawing/2014/chart" uri="{C3380CC4-5D6E-409C-BE32-E72D297353CC}">
              <c16:uniqueId val="{00000000-EA01-49BE-9BAC-165D48A0ECD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'2023-2024'!$E$14:$E$19</c:f>
              <c:strCache>
                <c:ptCount val="6"/>
                <c:pt idx="0">
                  <c:v>Oct 1 - Dec 31</c:v>
                </c:pt>
                <c:pt idx="1">
                  <c:v>Jan 1 - Mar 31</c:v>
                </c:pt>
                <c:pt idx="2">
                  <c:v>Apr 1 - Jun 30</c:v>
                </c:pt>
                <c:pt idx="3">
                  <c:v>Jul 1 - Sep 30</c:v>
                </c:pt>
                <c:pt idx="4">
                  <c:v>2023 - 2024 Total</c:v>
                </c:pt>
                <c:pt idx="5">
                  <c:v>2020 - 2025 Goal</c:v>
                </c:pt>
              </c:strCache>
            </c:strRef>
          </c:cat>
          <c:val>
            <c:numRef>
              <c:f>'2023-2024'!$F$14:$F$19</c:f>
              <c:numCache>
                <c:formatCode>#,##0</c:formatCode>
                <c:ptCount val="6"/>
                <c:pt idx="4">
                  <c:v>0</c:v>
                </c:pt>
                <c:pt idx="5">
                  <c:v>0</c:v>
                </c:pt>
              </c:numCache>
            </c:numRef>
          </c:val>
          <c:extLst>
            <c:ext xmlns:c16="http://schemas.microsoft.com/office/drawing/2014/chart" uri="{C3380CC4-5D6E-409C-BE32-E72D297353CC}">
              <c16:uniqueId val="{00000000-45F5-442A-A6FE-AB00FA7C44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'2023-2024'!$E$21:$E$26</c:f>
              <c:strCache>
                <c:ptCount val="6"/>
                <c:pt idx="0">
                  <c:v>Oct 1 - Dec 31</c:v>
                </c:pt>
                <c:pt idx="1">
                  <c:v>Jan 1 - Mar 31</c:v>
                </c:pt>
                <c:pt idx="2">
                  <c:v>Apr 1 - Jun 30</c:v>
                </c:pt>
                <c:pt idx="3">
                  <c:v>Jul 1 - Sep 30</c:v>
                </c:pt>
                <c:pt idx="4">
                  <c:v>2023 - 2024 Total</c:v>
                </c:pt>
                <c:pt idx="5">
                  <c:v>2020 - 2025 Goal</c:v>
                </c:pt>
              </c:strCache>
            </c:strRef>
          </c:cat>
          <c:val>
            <c:numRef>
              <c:f>'2023-2024'!$F$21:$F$26</c:f>
              <c:numCache>
                <c:formatCode>#,##0</c:formatCode>
                <c:ptCount val="6"/>
                <c:pt idx="4">
                  <c:v>0</c:v>
                </c:pt>
                <c:pt idx="5">
                  <c:v>0</c:v>
                </c:pt>
              </c:numCache>
            </c:numRef>
          </c:val>
          <c:extLst>
            <c:ext xmlns:c16="http://schemas.microsoft.com/office/drawing/2014/chart" uri="{C3380CC4-5D6E-409C-BE32-E72D297353CC}">
              <c16:uniqueId val="{00000000-F746-45CA-886B-00024056BAC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'2023-2024'!$E$37:$E$42</c:f>
              <c:strCache>
                <c:ptCount val="6"/>
                <c:pt idx="0">
                  <c:v>Oct 1 - Dec 31</c:v>
                </c:pt>
                <c:pt idx="1">
                  <c:v>Jan 1 - Mar 31</c:v>
                </c:pt>
                <c:pt idx="2">
                  <c:v>Apr 1 - Jun 30</c:v>
                </c:pt>
                <c:pt idx="3">
                  <c:v>Jul 1 - Sep 30</c:v>
                </c:pt>
                <c:pt idx="4">
                  <c:v>2023 - 2024 Total</c:v>
                </c:pt>
                <c:pt idx="5">
                  <c:v>2020 - 2025 Goal</c:v>
                </c:pt>
              </c:strCache>
            </c:strRef>
          </c:cat>
          <c:val>
            <c:numRef>
              <c:f>'2023-2024'!$F$37:$F$42</c:f>
              <c:numCache>
                <c:formatCode>#,##0</c:formatCode>
                <c:ptCount val="6"/>
                <c:pt idx="4">
                  <c:v>0</c:v>
                </c:pt>
                <c:pt idx="5">
                  <c:v>0</c:v>
                </c:pt>
              </c:numCache>
            </c:numRef>
          </c:val>
          <c:extLst>
            <c:ext xmlns:c16="http://schemas.microsoft.com/office/drawing/2014/chart" uri="{C3380CC4-5D6E-409C-BE32-E72D297353CC}">
              <c16:uniqueId val="{00000000-4BD4-40E1-950D-8A74FA6FC5B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'2023-2024'!$E$43:$E$48</c:f>
              <c:strCache>
                <c:ptCount val="6"/>
                <c:pt idx="0">
                  <c:v>Oct 1 - Dec 31</c:v>
                </c:pt>
                <c:pt idx="1">
                  <c:v>Jan 1 - Mar 31</c:v>
                </c:pt>
                <c:pt idx="2">
                  <c:v>Apr 1 - Jun 30</c:v>
                </c:pt>
                <c:pt idx="3">
                  <c:v>Jul 1 - Sep 30</c:v>
                </c:pt>
                <c:pt idx="4">
                  <c:v>2023 - 2024 Total</c:v>
                </c:pt>
                <c:pt idx="5">
                  <c:v>2020 - 2025 Goal</c:v>
                </c:pt>
              </c:strCache>
            </c:strRef>
          </c:cat>
          <c:val>
            <c:numRef>
              <c:f>'2023-2024'!$F$43:$F$48</c:f>
              <c:numCache>
                <c:formatCode>#,##0</c:formatCode>
                <c:ptCount val="6"/>
                <c:pt idx="4">
                  <c:v>0</c:v>
                </c:pt>
                <c:pt idx="5">
                  <c:v>0</c:v>
                </c:pt>
              </c:numCache>
            </c:numRef>
          </c:val>
          <c:extLst>
            <c:ext xmlns:c16="http://schemas.microsoft.com/office/drawing/2014/chart" uri="{C3380CC4-5D6E-409C-BE32-E72D297353CC}">
              <c16:uniqueId val="{00000000-CC20-44BB-BC5C-D4DBBBB9E91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'2023-2024'!$E$52:$E$57</c:f>
              <c:strCache>
                <c:ptCount val="6"/>
                <c:pt idx="0">
                  <c:v>Oct 1 - Dec 31</c:v>
                </c:pt>
                <c:pt idx="1">
                  <c:v>Jan 1 - Mar 31</c:v>
                </c:pt>
                <c:pt idx="2">
                  <c:v>Apr 1 - Jun 30</c:v>
                </c:pt>
                <c:pt idx="3">
                  <c:v>Jul 1 - Sep 30</c:v>
                </c:pt>
                <c:pt idx="4">
                  <c:v>2023 - 2024 Total</c:v>
                </c:pt>
                <c:pt idx="5">
                  <c:v>2020 - 2025 Goal</c:v>
                </c:pt>
              </c:strCache>
            </c:strRef>
          </c:cat>
          <c:val>
            <c:numRef>
              <c:f>'2023-2024'!$F$52:$F$57</c:f>
              <c:numCache>
                <c:formatCode>#,##0</c:formatCode>
                <c:ptCount val="6"/>
                <c:pt idx="4">
                  <c:v>0</c:v>
                </c:pt>
                <c:pt idx="5">
                  <c:v>0</c:v>
                </c:pt>
              </c:numCache>
            </c:numRef>
          </c:val>
          <c:extLst>
            <c:ext xmlns:c16="http://schemas.microsoft.com/office/drawing/2014/chart" uri="{C3380CC4-5D6E-409C-BE32-E72D297353CC}">
              <c16:uniqueId val="{00000000-3DB5-4C61-9BF2-A626C73145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'2023-2024'!$E$58:$E$63</c:f>
              <c:strCache>
                <c:ptCount val="6"/>
                <c:pt idx="0">
                  <c:v>Oct 1 - Dec 31</c:v>
                </c:pt>
                <c:pt idx="1">
                  <c:v>Jan 1 - Mar 31</c:v>
                </c:pt>
                <c:pt idx="2">
                  <c:v>Apr 1 - Jun 30</c:v>
                </c:pt>
                <c:pt idx="3">
                  <c:v>Jul 1 - Sep 30</c:v>
                </c:pt>
                <c:pt idx="4">
                  <c:v>2023 - 2024 Total</c:v>
                </c:pt>
                <c:pt idx="5">
                  <c:v>2020 - 2025 Goal</c:v>
                </c:pt>
              </c:strCache>
            </c:strRef>
          </c:cat>
          <c:val>
            <c:numRef>
              <c:f>'2023-2024'!$F$58:$F$63</c:f>
              <c:numCache>
                <c:formatCode>#,##0</c:formatCode>
                <c:ptCount val="6"/>
                <c:pt idx="4">
                  <c:v>0</c:v>
                </c:pt>
                <c:pt idx="5">
                  <c:v>0</c:v>
                </c:pt>
              </c:numCache>
            </c:numRef>
          </c:val>
          <c:extLst>
            <c:ext xmlns:c16="http://schemas.microsoft.com/office/drawing/2014/chart" uri="{C3380CC4-5D6E-409C-BE32-E72D297353CC}">
              <c16:uniqueId val="{00000000-20B1-48F4-9597-6113CA5696E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'2023-2024'!$E$65:$E$70</c:f>
              <c:strCache>
                <c:ptCount val="6"/>
                <c:pt idx="0">
                  <c:v>Oct 1 - Dec 31</c:v>
                </c:pt>
                <c:pt idx="1">
                  <c:v>Jan 1 - Mar 31</c:v>
                </c:pt>
                <c:pt idx="2">
                  <c:v>Apr 1 - Jun 30</c:v>
                </c:pt>
                <c:pt idx="3">
                  <c:v>Jul 1 - Sep 30</c:v>
                </c:pt>
                <c:pt idx="4">
                  <c:v>2023 - 2024 Total</c:v>
                </c:pt>
                <c:pt idx="5">
                  <c:v>2020 - 2025 Goal</c:v>
                </c:pt>
              </c:strCache>
            </c:strRef>
          </c:cat>
          <c:val>
            <c:numRef>
              <c:f>'2023-2024'!$F$65:$F$70</c:f>
              <c:numCache>
                <c:formatCode>#,##0</c:formatCode>
                <c:ptCount val="6"/>
                <c:pt idx="4">
                  <c:v>0</c:v>
                </c:pt>
                <c:pt idx="5">
                  <c:v>0</c:v>
                </c:pt>
              </c:numCache>
            </c:numRef>
          </c:val>
          <c:extLst>
            <c:ext xmlns:c16="http://schemas.microsoft.com/office/drawing/2014/chart" uri="{C3380CC4-5D6E-409C-BE32-E72D297353CC}">
              <c16:uniqueId val="{00000000-9618-4CD2-A864-237105BA74C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'2024-2025'!$E$8:$E$13</c:f>
              <c:strCache>
                <c:ptCount val="6"/>
                <c:pt idx="0">
                  <c:v>Oct 1 - Dec 31</c:v>
                </c:pt>
                <c:pt idx="1">
                  <c:v>Jan 1 - Mar 31</c:v>
                </c:pt>
                <c:pt idx="2">
                  <c:v>Apr 1 - Jun 30</c:v>
                </c:pt>
                <c:pt idx="3">
                  <c:v>Jul 1 - Sep 30</c:v>
                </c:pt>
                <c:pt idx="4">
                  <c:v>2024 - 2025 Total</c:v>
                </c:pt>
                <c:pt idx="5">
                  <c:v>2020 - 2025 Goal</c:v>
                </c:pt>
              </c:strCache>
            </c:strRef>
          </c:cat>
          <c:val>
            <c:numRef>
              <c:f>'2024-2025'!$F$8:$F$13</c:f>
              <c:numCache>
                <c:formatCode>#,##0</c:formatCode>
                <c:ptCount val="6"/>
                <c:pt idx="4">
                  <c:v>0</c:v>
                </c:pt>
                <c:pt idx="5">
                  <c:v>100</c:v>
                </c:pt>
              </c:numCache>
            </c:numRef>
          </c:val>
          <c:extLst>
            <c:ext xmlns:c16="http://schemas.microsoft.com/office/drawing/2014/chart" uri="{C3380CC4-5D6E-409C-BE32-E72D297353CC}">
              <c16:uniqueId val="{00000000-F55B-4184-B374-BDBEA48A0F0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'2024-2025'!$E$30:$E$35</c:f>
              <c:strCache>
                <c:ptCount val="6"/>
                <c:pt idx="0">
                  <c:v>Oct 1 - Dec 31</c:v>
                </c:pt>
                <c:pt idx="1">
                  <c:v>Jan 1 - Mar 31</c:v>
                </c:pt>
                <c:pt idx="2">
                  <c:v>Apr 1 - Jun 30</c:v>
                </c:pt>
                <c:pt idx="3">
                  <c:v>Jul 1 - Sep 30</c:v>
                </c:pt>
                <c:pt idx="4">
                  <c:v>2024 - 2025 Total</c:v>
                </c:pt>
                <c:pt idx="5">
                  <c:v>2020 - 2025 Goal</c:v>
                </c:pt>
              </c:strCache>
            </c:strRef>
          </c:cat>
          <c:val>
            <c:numRef>
              <c:f>'2024-2025'!$F$30:$F$35</c:f>
              <c:numCache>
                <c:formatCode>#,##0</c:formatCode>
                <c:ptCount val="6"/>
                <c:pt idx="4">
                  <c:v>0</c:v>
                </c:pt>
                <c:pt idx="5">
                  <c:v>0</c:v>
                </c:pt>
              </c:numCache>
            </c:numRef>
          </c:val>
          <c:extLst>
            <c:ext xmlns:c16="http://schemas.microsoft.com/office/drawing/2014/chart" uri="{C3380CC4-5D6E-409C-BE32-E72D297353CC}">
              <c16:uniqueId val="{00000000-C2B8-49F9-AA3A-984766DBD64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'2024-2025'!$E$14:$E$19</c:f>
              <c:strCache>
                <c:ptCount val="6"/>
                <c:pt idx="0">
                  <c:v>Oct 1 - Dec 31</c:v>
                </c:pt>
                <c:pt idx="1">
                  <c:v>Jan 1 - Mar 31</c:v>
                </c:pt>
                <c:pt idx="2">
                  <c:v>Apr 1 - Jun 30</c:v>
                </c:pt>
                <c:pt idx="3">
                  <c:v>Jul 1 - Sep 30</c:v>
                </c:pt>
                <c:pt idx="4">
                  <c:v>2024 - 2025 Total</c:v>
                </c:pt>
                <c:pt idx="5">
                  <c:v>2020 - 2025 Goal</c:v>
                </c:pt>
              </c:strCache>
            </c:strRef>
          </c:cat>
          <c:val>
            <c:numRef>
              <c:f>'2024-2025'!$F$14:$F$19</c:f>
              <c:numCache>
                <c:formatCode>#,##0</c:formatCode>
                <c:ptCount val="6"/>
                <c:pt idx="4">
                  <c:v>0</c:v>
                </c:pt>
                <c:pt idx="5">
                  <c:v>0</c:v>
                </c:pt>
              </c:numCache>
            </c:numRef>
          </c:val>
          <c:extLst>
            <c:ext xmlns:c16="http://schemas.microsoft.com/office/drawing/2014/chart" uri="{C3380CC4-5D6E-409C-BE32-E72D297353CC}">
              <c16:uniqueId val="{00000000-4814-4467-99A4-AEE089C0EFE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'2024-2025'!$E$21:$E$26</c:f>
              <c:strCache>
                <c:ptCount val="6"/>
                <c:pt idx="0">
                  <c:v>Oct 1 - Dec 31</c:v>
                </c:pt>
                <c:pt idx="1">
                  <c:v>Jan 1 - Mar 31</c:v>
                </c:pt>
                <c:pt idx="2">
                  <c:v>Apr 1 - Jun 30</c:v>
                </c:pt>
                <c:pt idx="3">
                  <c:v>Jul 1 - Sep 30</c:v>
                </c:pt>
                <c:pt idx="4">
                  <c:v>2024 - 2025 Total</c:v>
                </c:pt>
                <c:pt idx="5">
                  <c:v>2020 - 2025 Goal</c:v>
                </c:pt>
              </c:strCache>
            </c:strRef>
          </c:cat>
          <c:val>
            <c:numRef>
              <c:f>'2024-2025'!$F$21:$F$26</c:f>
              <c:numCache>
                <c:formatCode>#,##0</c:formatCode>
                <c:ptCount val="6"/>
                <c:pt idx="4">
                  <c:v>0</c:v>
                </c:pt>
                <c:pt idx="5">
                  <c:v>0</c:v>
                </c:pt>
              </c:numCache>
            </c:numRef>
          </c:val>
          <c:extLst>
            <c:ext xmlns:c16="http://schemas.microsoft.com/office/drawing/2014/chart" uri="{C3380CC4-5D6E-409C-BE32-E72D297353CC}">
              <c16:uniqueId val="{00000000-37C8-4AC1-A2E8-96D6265539F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'2024-2025'!$E$37:$E$42</c:f>
              <c:strCache>
                <c:ptCount val="6"/>
                <c:pt idx="0">
                  <c:v>Oct 1 - Dec 31</c:v>
                </c:pt>
                <c:pt idx="1">
                  <c:v>Jan 1 - Mar 31</c:v>
                </c:pt>
                <c:pt idx="2">
                  <c:v>Apr 1 - Jun 30</c:v>
                </c:pt>
                <c:pt idx="3">
                  <c:v>Jul 1 - Sep 30</c:v>
                </c:pt>
                <c:pt idx="4">
                  <c:v>2024 - 2025 Total</c:v>
                </c:pt>
                <c:pt idx="5">
                  <c:v>2020 - 2025 Goal</c:v>
                </c:pt>
              </c:strCache>
            </c:strRef>
          </c:cat>
          <c:val>
            <c:numRef>
              <c:f>'2024-2025'!$F$37:$F$42</c:f>
              <c:numCache>
                <c:formatCode>#,##0</c:formatCode>
                <c:ptCount val="6"/>
                <c:pt idx="4">
                  <c:v>0</c:v>
                </c:pt>
                <c:pt idx="5">
                  <c:v>0</c:v>
                </c:pt>
              </c:numCache>
            </c:numRef>
          </c:val>
          <c:extLst>
            <c:ext xmlns:c16="http://schemas.microsoft.com/office/drawing/2014/chart" uri="{C3380CC4-5D6E-409C-BE32-E72D297353CC}">
              <c16:uniqueId val="{00000000-CD90-49DF-8AB3-94B7C3D36D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'2024-2025'!$E$43:$E$48</c:f>
              <c:strCache>
                <c:ptCount val="6"/>
                <c:pt idx="0">
                  <c:v>Oct 1 - Dec 31</c:v>
                </c:pt>
                <c:pt idx="1">
                  <c:v>Jan 1 - Mar 31</c:v>
                </c:pt>
                <c:pt idx="2">
                  <c:v>Apr 1 - Jun 30</c:v>
                </c:pt>
                <c:pt idx="3">
                  <c:v>Jul 1 - Sep 30</c:v>
                </c:pt>
                <c:pt idx="4">
                  <c:v>2024 - 2025 Total</c:v>
                </c:pt>
                <c:pt idx="5">
                  <c:v>2020 - 2025 Goal</c:v>
                </c:pt>
              </c:strCache>
            </c:strRef>
          </c:cat>
          <c:val>
            <c:numRef>
              <c:f>'2024-2025'!$F$43:$F$48</c:f>
              <c:numCache>
                <c:formatCode>#,##0</c:formatCode>
                <c:ptCount val="6"/>
                <c:pt idx="4">
                  <c:v>0</c:v>
                </c:pt>
                <c:pt idx="5">
                  <c:v>0</c:v>
                </c:pt>
              </c:numCache>
            </c:numRef>
          </c:val>
          <c:extLst>
            <c:ext xmlns:c16="http://schemas.microsoft.com/office/drawing/2014/chart" uri="{C3380CC4-5D6E-409C-BE32-E72D297353CC}">
              <c16:uniqueId val="{00000000-21EE-4DF7-A524-F8B0CED324A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'2024-2025'!$E$52:$E$57</c:f>
              <c:strCache>
                <c:ptCount val="6"/>
                <c:pt idx="0">
                  <c:v>Oct 1 - Dec 31</c:v>
                </c:pt>
                <c:pt idx="1">
                  <c:v>Jan 1 - Mar 31</c:v>
                </c:pt>
                <c:pt idx="2">
                  <c:v>Apr 1 - Jun 30</c:v>
                </c:pt>
                <c:pt idx="3">
                  <c:v>Jul 1 - Sep 30</c:v>
                </c:pt>
                <c:pt idx="4">
                  <c:v>2024 - 2025 Total</c:v>
                </c:pt>
                <c:pt idx="5">
                  <c:v>2020 - 2025 Goal</c:v>
                </c:pt>
              </c:strCache>
            </c:strRef>
          </c:cat>
          <c:val>
            <c:numRef>
              <c:f>'2024-2025'!$F$52:$F$57</c:f>
              <c:numCache>
                <c:formatCode>#,##0</c:formatCode>
                <c:ptCount val="6"/>
                <c:pt idx="4">
                  <c:v>0</c:v>
                </c:pt>
                <c:pt idx="5">
                  <c:v>0</c:v>
                </c:pt>
              </c:numCache>
            </c:numRef>
          </c:val>
          <c:extLst>
            <c:ext xmlns:c16="http://schemas.microsoft.com/office/drawing/2014/chart" uri="{C3380CC4-5D6E-409C-BE32-E72D297353CC}">
              <c16:uniqueId val="{00000000-4990-478D-8EDB-26952B4111C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'2024-2025'!$E$58:$E$63</c:f>
              <c:strCache>
                <c:ptCount val="6"/>
                <c:pt idx="0">
                  <c:v>Oct 1 - Dec 31</c:v>
                </c:pt>
                <c:pt idx="1">
                  <c:v>Jan 1 - Mar 31</c:v>
                </c:pt>
                <c:pt idx="2">
                  <c:v>Apr 1 - Jun 30</c:v>
                </c:pt>
                <c:pt idx="3">
                  <c:v>Jul 1 - Sep 30</c:v>
                </c:pt>
                <c:pt idx="4">
                  <c:v>2024 - 2025 Total</c:v>
                </c:pt>
                <c:pt idx="5">
                  <c:v>2020 - 2025 Goal</c:v>
                </c:pt>
              </c:strCache>
            </c:strRef>
          </c:cat>
          <c:val>
            <c:numRef>
              <c:f>'2024-2025'!$F$58:$F$63</c:f>
              <c:numCache>
                <c:formatCode>#,##0</c:formatCode>
                <c:ptCount val="6"/>
                <c:pt idx="4">
                  <c:v>0</c:v>
                </c:pt>
                <c:pt idx="5">
                  <c:v>0</c:v>
                </c:pt>
              </c:numCache>
            </c:numRef>
          </c:val>
          <c:extLst>
            <c:ext xmlns:c16="http://schemas.microsoft.com/office/drawing/2014/chart" uri="{C3380CC4-5D6E-409C-BE32-E72D297353CC}">
              <c16:uniqueId val="{00000000-1BEB-4AC8-A3AE-A89EE20C868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'2024-2025'!$E$65:$E$70</c:f>
              <c:strCache>
                <c:ptCount val="6"/>
                <c:pt idx="0">
                  <c:v>Oct 1 - Dec 31</c:v>
                </c:pt>
                <c:pt idx="1">
                  <c:v>Jan 1 - Mar 31</c:v>
                </c:pt>
                <c:pt idx="2">
                  <c:v>Apr 1 - Jun 30</c:v>
                </c:pt>
                <c:pt idx="3">
                  <c:v>Jul 1 - Sep 30</c:v>
                </c:pt>
                <c:pt idx="4">
                  <c:v>2024 - 2025 Total</c:v>
                </c:pt>
                <c:pt idx="5">
                  <c:v>2020 - 2025 Goal</c:v>
                </c:pt>
              </c:strCache>
            </c:strRef>
          </c:cat>
          <c:val>
            <c:numRef>
              <c:f>'2024-2025'!$F$65:$F$70</c:f>
              <c:numCache>
                <c:formatCode>#,##0</c:formatCode>
                <c:ptCount val="6"/>
                <c:pt idx="4">
                  <c:v>0</c:v>
                </c:pt>
                <c:pt idx="5">
                  <c:v>0</c:v>
                </c:pt>
              </c:numCache>
            </c:numRef>
          </c:val>
          <c:extLst>
            <c:ext xmlns:c16="http://schemas.microsoft.com/office/drawing/2014/chart" uri="{C3380CC4-5D6E-409C-BE32-E72D297353CC}">
              <c16:uniqueId val="{00000000-D159-44F1-9A90-A26B358DEC6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Summary'!$D$8:$D$14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Summary'!$E$8:$E$14</c:f>
              <c:numCache>
                <c:formatCode>#,##0</c:formatCode>
                <c:ptCount val="7"/>
                <c:pt idx="0">
                  <c:v>67</c:v>
                </c:pt>
                <c:pt idx="1">
                  <c:v>74</c:v>
                </c:pt>
                <c:pt idx="2">
                  <c:v>10</c:v>
                </c:pt>
                <c:pt idx="3">
                  <c:v>0</c:v>
                </c:pt>
                <c:pt idx="4">
                  <c:v>0</c:v>
                </c:pt>
                <c:pt idx="5">
                  <c:v>151</c:v>
                </c:pt>
                <c:pt idx="6">
                  <c:v>100</c:v>
                </c:pt>
              </c:numCache>
            </c:numRef>
          </c:val>
          <c:extLst>
            <c:ext xmlns:c16="http://schemas.microsoft.com/office/drawing/2014/chart" uri="{C3380CC4-5D6E-409C-BE32-E72D297353CC}">
              <c16:uniqueId val="{00000000-59B0-4014-B06C-EEE1759EDE4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Summary'!$D$33:$D$39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Summary'!$E$33:$E$39</c:f>
              <c:numCache>
                <c:formatCode>#,##0</c:formatCode>
                <c:ptCount val="7"/>
                <c:pt idx="0">
                  <c:v>29</c:v>
                </c:pt>
                <c:pt idx="1">
                  <c:v>0</c:v>
                </c:pt>
                <c:pt idx="2">
                  <c:v>0</c:v>
                </c:pt>
                <c:pt idx="3">
                  <c:v>0</c:v>
                </c:pt>
                <c:pt idx="4">
                  <c:v>0</c:v>
                </c:pt>
                <c:pt idx="5">
                  <c:v>29</c:v>
                </c:pt>
                <c:pt idx="6">
                  <c:v>0</c:v>
                </c:pt>
              </c:numCache>
            </c:numRef>
          </c:val>
          <c:extLst>
            <c:ext xmlns:c16="http://schemas.microsoft.com/office/drawing/2014/chart" uri="{C3380CC4-5D6E-409C-BE32-E72D297353CC}">
              <c16:uniqueId val="{00000000-509F-4F95-8E45-CDE5D0C0707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Summary'!$D$15:$D$21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Summary'!$E$15:$E$21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22-4743-9505-4B5B941E731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Summary'!$D$23:$D$29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Summary'!$E$23:$E$29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C-4085-9B30-B26F76DA78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Summary'!$D$41:$D$47</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Summary'!$E$41:$E$47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570-4B44-B61B-24297DDB95A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Summary'!$D$48:$D$54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Summary'!$E$48:$E$54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E40-4ADA-9267-FF695520AB0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Summary'!$D$58:$D$64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Summary'!$E$58:$E$64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385-431B-ADFB-0CD02DFE6DB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Summary'!$D$65:$D$71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Summary'!$E$65:$E$71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93-4889-9F7A-FB6731E5E6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Summary'!$D$73:$D$79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Summary'!$E$73:$E$79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FA-443A-AA50-03F1FCF3E96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6</xdr:col>
      <xdr:colOff>40640</xdr:colOff>
      <xdr:row>8</xdr:row>
      <xdr:rowOff>30480</xdr:rowOff>
    </xdr:from>
    <xdr:to>
      <xdr:col>6</xdr:col>
      <xdr:colOff>8382000</xdr:colOff>
      <xdr:row>13</xdr:row>
      <xdr:rowOff>1257300</xdr:rowOff>
    </xdr:to>
    <xdr:graphicFrame macro="">
      <xdr:nvGraphicFramePr>
        <xdr:cNvPr id="40" name="Chart 39">
          <a:extLst>
            <a:ext uri="{FF2B5EF4-FFF2-40B4-BE49-F238E27FC236}">
              <a16:creationId xmlns:a16="http://schemas.microsoft.com/office/drawing/2014/main" id="{EE793C46-4874-4AF1-8AC0-D2213704F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30</xdr:row>
      <xdr:rowOff>30480</xdr:rowOff>
    </xdr:from>
    <xdr:to>
      <xdr:col>6</xdr:col>
      <xdr:colOff>8382000</xdr:colOff>
      <xdr:row>35</xdr:row>
      <xdr:rowOff>1257300</xdr:rowOff>
    </xdr:to>
    <xdr:graphicFrame macro="">
      <xdr:nvGraphicFramePr>
        <xdr:cNvPr id="5" name="Chart 4">
          <a:extLst>
            <a:ext uri="{FF2B5EF4-FFF2-40B4-BE49-F238E27FC236}">
              <a16:creationId xmlns:a16="http://schemas.microsoft.com/office/drawing/2014/main" id="{D4353CA0-59F9-472D-8206-06FB27F70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14</xdr:row>
      <xdr:rowOff>30480</xdr:rowOff>
    </xdr:from>
    <xdr:to>
      <xdr:col>6</xdr:col>
      <xdr:colOff>8382000</xdr:colOff>
      <xdr:row>19</xdr:row>
      <xdr:rowOff>1257300</xdr:rowOff>
    </xdr:to>
    <xdr:graphicFrame macro="">
      <xdr:nvGraphicFramePr>
        <xdr:cNvPr id="6" name="Chart 5">
          <a:extLst>
            <a:ext uri="{FF2B5EF4-FFF2-40B4-BE49-F238E27FC236}">
              <a16:creationId xmlns:a16="http://schemas.microsoft.com/office/drawing/2014/main" id="{460F13A1-D040-4752-A033-4079E42A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21</xdr:row>
      <xdr:rowOff>30480</xdr:rowOff>
    </xdr:from>
    <xdr:to>
      <xdr:col>6</xdr:col>
      <xdr:colOff>8401050</xdr:colOff>
      <xdr:row>26</xdr:row>
      <xdr:rowOff>1257300</xdr:rowOff>
    </xdr:to>
    <xdr:graphicFrame macro="">
      <xdr:nvGraphicFramePr>
        <xdr:cNvPr id="8" name="Chart 7">
          <a:extLst>
            <a:ext uri="{FF2B5EF4-FFF2-40B4-BE49-F238E27FC236}">
              <a16:creationId xmlns:a16="http://schemas.microsoft.com/office/drawing/2014/main" id="{43C3501B-0785-4109-90E1-2D62F1288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37</xdr:row>
      <xdr:rowOff>30480</xdr:rowOff>
    </xdr:from>
    <xdr:to>
      <xdr:col>6</xdr:col>
      <xdr:colOff>8382000</xdr:colOff>
      <xdr:row>42</xdr:row>
      <xdr:rowOff>1257300</xdr:rowOff>
    </xdr:to>
    <xdr:graphicFrame macro="">
      <xdr:nvGraphicFramePr>
        <xdr:cNvPr id="9" name="Chart 8">
          <a:extLst>
            <a:ext uri="{FF2B5EF4-FFF2-40B4-BE49-F238E27FC236}">
              <a16:creationId xmlns:a16="http://schemas.microsoft.com/office/drawing/2014/main" id="{B4F37536-71AC-466F-ACCB-9C4F95F9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43</xdr:row>
      <xdr:rowOff>30480</xdr:rowOff>
    </xdr:from>
    <xdr:to>
      <xdr:col>6</xdr:col>
      <xdr:colOff>8382000</xdr:colOff>
      <xdr:row>48</xdr:row>
      <xdr:rowOff>1238250</xdr:rowOff>
    </xdr:to>
    <xdr:graphicFrame macro="">
      <xdr:nvGraphicFramePr>
        <xdr:cNvPr id="10" name="Chart 9">
          <a:extLst>
            <a:ext uri="{FF2B5EF4-FFF2-40B4-BE49-F238E27FC236}">
              <a16:creationId xmlns:a16="http://schemas.microsoft.com/office/drawing/2014/main" id="{76662769-7CFE-42F9-A138-3DB19281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52</xdr:row>
      <xdr:rowOff>30480</xdr:rowOff>
    </xdr:from>
    <xdr:to>
      <xdr:col>6</xdr:col>
      <xdr:colOff>8401050</xdr:colOff>
      <xdr:row>57</xdr:row>
      <xdr:rowOff>1238250</xdr:rowOff>
    </xdr:to>
    <xdr:graphicFrame macro="">
      <xdr:nvGraphicFramePr>
        <xdr:cNvPr id="11" name="Chart 10">
          <a:extLst>
            <a:ext uri="{FF2B5EF4-FFF2-40B4-BE49-F238E27FC236}">
              <a16:creationId xmlns:a16="http://schemas.microsoft.com/office/drawing/2014/main" id="{47196D8C-C61D-4A2F-A807-833B51B9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58</xdr:row>
      <xdr:rowOff>30480</xdr:rowOff>
    </xdr:from>
    <xdr:to>
      <xdr:col>6</xdr:col>
      <xdr:colOff>8382000</xdr:colOff>
      <xdr:row>63</xdr:row>
      <xdr:rowOff>1238250</xdr:rowOff>
    </xdr:to>
    <xdr:graphicFrame macro="">
      <xdr:nvGraphicFramePr>
        <xdr:cNvPr id="12" name="Chart 11">
          <a:extLst>
            <a:ext uri="{FF2B5EF4-FFF2-40B4-BE49-F238E27FC236}">
              <a16:creationId xmlns:a16="http://schemas.microsoft.com/office/drawing/2014/main" id="{DA4B9E20-C228-44A6-8D38-985F4F155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65</xdr:row>
      <xdr:rowOff>30480</xdr:rowOff>
    </xdr:from>
    <xdr:to>
      <xdr:col>6</xdr:col>
      <xdr:colOff>8382000</xdr:colOff>
      <xdr:row>70</xdr:row>
      <xdr:rowOff>1257300</xdr:rowOff>
    </xdr:to>
    <xdr:graphicFrame macro="">
      <xdr:nvGraphicFramePr>
        <xdr:cNvPr id="13" name="Chart 12">
          <a:extLst>
            <a:ext uri="{FF2B5EF4-FFF2-40B4-BE49-F238E27FC236}">
              <a16:creationId xmlns:a16="http://schemas.microsoft.com/office/drawing/2014/main" id="{8E9EF466-FF99-4BBA-B10D-19AAB420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C46B480E-650E-4A87-857F-F9B3ECFC9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32</xdr:row>
      <xdr:rowOff>30480</xdr:rowOff>
    </xdr:from>
    <xdr:to>
      <xdr:col>6</xdr:col>
      <xdr:colOff>8382000</xdr:colOff>
      <xdr:row>37</xdr:row>
      <xdr:rowOff>1257300</xdr:rowOff>
    </xdr:to>
    <xdr:graphicFrame macro="">
      <xdr:nvGraphicFramePr>
        <xdr:cNvPr id="3" name="Chart 2">
          <a:extLst>
            <a:ext uri="{FF2B5EF4-FFF2-40B4-BE49-F238E27FC236}">
              <a16:creationId xmlns:a16="http://schemas.microsoft.com/office/drawing/2014/main" id="{C1A70BC2-4AF2-4D5A-8FB1-B34D847BC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20</xdr:row>
      <xdr:rowOff>1257300</xdr:rowOff>
    </xdr:to>
    <xdr:graphicFrame macro="">
      <xdr:nvGraphicFramePr>
        <xdr:cNvPr id="4" name="Chart 3">
          <a:extLst>
            <a:ext uri="{FF2B5EF4-FFF2-40B4-BE49-F238E27FC236}">
              <a16:creationId xmlns:a16="http://schemas.microsoft.com/office/drawing/2014/main" id="{528D4ACC-F4D1-4239-B602-14F95DDF1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22</xdr:row>
      <xdr:rowOff>30480</xdr:rowOff>
    </xdr:from>
    <xdr:to>
      <xdr:col>6</xdr:col>
      <xdr:colOff>8401050</xdr:colOff>
      <xdr:row>28</xdr:row>
      <xdr:rowOff>1257300</xdr:rowOff>
    </xdr:to>
    <xdr:graphicFrame macro="">
      <xdr:nvGraphicFramePr>
        <xdr:cNvPr id="5" name="Chart 4">
          <a:extLst>
            <a:ext uri="{FF2B5EF4-FFF2-40B4-BE49-F238E27FC236}">
              <a16:creationId xmlns:a16="http://schemas.microsoft.com/office/drawing/2014/main" id="{E8D15656-F2E7-4BAF-9F56-FFE2B5FAA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39</xdr:row>
      <xdr:rowOff>30480</xdr:rowOff>
    </xdr:from>
    <xdr:to>
      <xdr:col>6</xdr:col>
      <xdr:colOff>8382000</xdr:colOff>
      <xdr:row>44</xdr:row>
      <xdr:rowOff>1257300</xdr:rowOff>
    </xdr:to>
    <xdr:graphicFrame macro="">
      <xdr:nvGraphicFramePr>
        <xdr:cNvPr id="6" name="Chart 5">
          <a:extLst>
            <a:ext uri="{FF2B5EF4-FFF2-40B4-BE49-F238E27FC236}">
              <a16:creationId xmlns:a16="http://schemas.microsoft.com/office/drawing/2014/main" id="{BC7385D4-4D52-4E34-A102-8BC5749AB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45</xdr:row>
      <xdr:rowOff>30480</xdr:rowOff>
    </xdr:from>
    <xdr:to>
      <xdr:col>6</xdr:col>
      <xdr:colOff>8382000</xdr:colOff>
      <xdr:row>50</xdr:row>
      <xdr:rowOff>1238250</xdr:rowOff>
    </xdr:to>
    <xdr:graphicFrame macro="">
      <xdr:nvGraphicFramePr>
        <xdr:cNvPr id="7" name="Chart 6">
          <a:extLst>
            <a:ext uri="{FF2B5EF4-FFF2-40B4-BE49-F238E27FC236}">
              <a16:creationId xmlns:a16="http://schemas.microsoft.com/office/drawing/2014/main" id="{E32E46AB-DD82-4D47-8BFD-287BC9B9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54</xdr:row>
      <xdr:rowOff>30480</xdr:rowOff>
    </xdr:from>
    <xdr:to>
      <xdr:col>6</xdr:col>
      <xdr:colOff>8401050</xdr:colOff>
      <xdr:row>59</xdr:row>
      <xdr:rowOff>1238250</xdr:rowOff>
    </xdr:to>
    <xdr:graphicFrame macro="">
      <xdr:nvGraphicFramePr>
        <xdr:cNvPr id="8" name="Chart 7">
          <a:extLst>
            <a:ext uri="{FF2B5EF4-FFF2-40B4-BE49-F238E27FC236}">
              <a16:creationId xmlns:a16="http://schemas.microsoft.com/office/drawing/2014/main" id="{7E545D86-6E05-4443-BE98-915C7645E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60</xdr:row>
      <xdr:rowOff>30480</xdr:rowOff>
    </xdr:from>
    <xdr:to>
      <xdr:col>6</xdr:col>
      <xdr:colOff>8382000</xdr:colOff>
      <xdr:row>65</xdr:row>
      <xdr:rowOff>1238250</xdr:rowOff>
    </xdr:to>
    <xdr:graphicFrame macro="">
      <xdr:nvGraphicFramePr>
        <xdr:cNvPr id="9" name="Chart 8">
          <a:extLst>
            <a:ext uri="{FF2B5EF4-FFF2-40B4-BE49-F238E27FC236}">
              <a16:creationId xmlns:a16="http://schemas.microsoft.com/office/drawing/2014/main" id="{29D4E1C9-6CBB-400C-8F29-FD4E65E92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67</xdr:row>
      <xdr:rowOff>30480</xdr:rowOff>
    </xdr:from>
    <xdr:to>
      <xdr:col>6</xdr:col>
      <xdr:colOff>8382000</xdr:colOff>
      <xdr:row>72</xdr:row>
      <xdr:rowOff>1257300</xdr:rowOff>
    </xdr:to>
    <xdr:graphicFrame macro="">
      <xdr:nvGraphicFramePr>
        <xdr:cNvPr id="10" name="Chart 9">
          <a:extLst>
            <a:ext uri="{FF2B5EF4-FFF2-40B4-BE49-F238E27FC236}">
              <a16:creationId xmlns:a16="http://schemas.microsoft.com/office/drawing/2014/main" id="{3107ED9A-E4B4-4FE1-90F4-6429E13AC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12051BD8-64DA-4708-AD1A-5B5F3A8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FF80DD5D-36DA-4FDB-BCE2-26A6BE93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E9D97D61-8FBC-4BB8-9804-C5EAD19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508280E-0F12-406C-A211-B049E557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EFF7337B-6C42-4A88-8874-41CEA9014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1E20B179-14F8-4EAB-9286-7B7CD98A2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DF775F9D-963F-43AB-A8D6-CD562416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2CC84C1-708C-4F67-B2F4-F025B04D8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9D7FB2F4-CCDE-41E9-83DB-A9ED89FA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FEB18941-B0BE-43F4-ABDC-22A0D80F4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E3FAE04F-973B-4CED-A58C-86B26DE6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C8815CBE-EF45-4942-84AE-FE38C1FA7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B8B25CE-0CF8-41FD-B832-DA0CEA15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4ABEECFA-EE4A-422A-AAF6-8C685662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0FE074B0-C816-42A7-84C6-3E8A00FC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6B774515-91C7-4272-8C3C-6341E325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D57FAFC-AA85-4EF4-84C9-CFE3E8F2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68F3CF9C-9E56-42EE-B8C1-B24F80E3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B319EFF2-1A09-41B3-A97A-3010C3FF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AE96B2CE-283D-4DD1-92D4-7B50AE78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B5023A8F-958F-4C40-AD7F-BB837782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D664BFF8-B7B8-4B9F-BAC6-2C755989C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2FD3FF80-47D9-4DA2-82D1-225CC84AC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A8BBE90D-6E7E-4745-AE5C-4952B276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BED0619E-FDFA-4456-B2A1-03951468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4675D490-C160-467A-A866-BE379228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678750-B9F9-4891-87CB-95BCE10AD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40640</xdr:colOff>
      <xdr:row>7</xdr:row>
      <xdr:rowOff>30480</xdr:rowOff>
    </xdr:from>
    <xdr:to>
      <xdr:col>5</xdr:col>
      <xdr:colOff>8382000</xdr:colOff>
      <xdr:row>13</xdr:row>
      <xdr:rowOff>1257300</xdr:rowOff>
    </xdr:to>
    <xdr:graphicFrame macro="">
      <xdr:nvGraphicFramePr>
        <xdr:cNvPr id="2" name="Chart 1">
          <a:extLst>
            <a:ext uri="{FF2B5EF4-FFF2-40B4-BE49-F238E27FC236}">
              <a16:creationId xmlns:a16="http://schemas.microsoft.com/office/drawing/2014/main" id="{B34A7AAF-A711-4178-933A-E3FC5D31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xdr:colOff>
      <xdr:row>32</xdr:row>
      <xdr:rowOff>30480</xdr:rowOff>
    </xdr:from>
    <xdr:to>
      <xdr:col>5</xdr:col>
      <xdr:colOff>8382000</xdr:colOff>
      <xdr:row>38</xdr:row>
      <xdr:rowOff>1257300</xdr:rowOff>
    </xdr:to>
    <xdr:graphicFrame macro="">
      <xdr:nvGraphicFramePr>
        <xdr:cNvPr id="3" name="Chart 2">
          <a:extLst>
            <a:ext uri="{FF2B5EF4-FFF2-40B4-BE49-F238E27FC236}">
              <a16:creationId xmlns:a16="http://schemas.microsoft.com/office/drawing/2014/main" id="{5A98E94D-EAE4-4CE9-9B3C-2380198CD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40640</xdr:colOff>
      <xdr:row>14</xdr:row>
      <xdr:rowOff>30480</xdr:rowOff>
    </xdr:from>
    <xdr:to>
      <xdr:col>5</xdr:col>
      <xdr:colOff>8382000</xdr:colOff>
      <xdr:row>20</xdr:row>
      <xdr:rowOff>1257300</xdr:rowOff>
    </xdr:to>
    <xdr:graphicFrame macro="">
      <xdr:nvGraphicFramePr>
        <xdr:cNvPr id="4" name="Chart 3">
          <a:extLst>
            <a:ext uri="{FF2B5EF4-FFF2-40B4-BE49-F238E27FC236}">
              <a16:creationId xmlns:a16="http://schemas.microsoft.com/office/drawing/2014/main" id="{D64C544C-17E7-4624-8E0C-5C3A6637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40640</xdr:colOff>
      <xdr:row>22</xdr:row>
      <xdr:rowOff>30480</xdr:rowOff>
    </xdr:from>
    <xdr:to>
      <xdr:col>5</xdr:col>
      <xdr:colOff>8401050</xdr:colOff>
      <xdr:row>28</xdr:row>
      <xdr:rowOff>1257300</xdr:rowOff>
    </xdr:to>
    <xdr:graphicFrame macro="">
      <xdr:nvGraphicFramePr>
        <xdr:cNvPr id="5" name="Chart 4">
          <a:extLst>
            <a:ext uri="{FF2B5EF4-FFF2-40B4-BE49-F238E27FC236}">
              <a16:creationId xmlns:a16="http://schemas.microsoft.com/office/drawing/2014/main" id="{38FBCF0B-EA84-47B1-933E-CE7A5E59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40640</xdr:colOff>
      <xdr:row>40</xdr:row>
      <xdr:rowOff>30480</xdr:rowOff>
    </xdr:from>
    <xdr:to>
      <xdr:col>5</xdr:col>
      <xdr:colOff>8382000</xdr:colOff>
      <xdr:row>46</xdr:row>
      <xdr:rowOff>1257300</xdr:rowOff>
    </xdr:to>
    <xdr:graphicFrame macro="">
      <xdr:nvGraphicFramePr>
        <xdr:cNvPr id="6" name="Chart 5">
          <a:extLst>
            <a:ext uri="{FF2B5EF4-FFF2-40B4-BE49-F238E27FC236}">
              <a16:creationId xmlns:a16="http://schemas.microsoft.com/office/drawing/2014/main" id="{037D46A2-06DF-483A-88FA-58E71B748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40640</xdr:colOff>
      <xdr:row>47</xdr:row>
      <xdr:rowOff>30480</xdr:rowOff>
    </xdr:from>
    <xdr:to>
      <xdr:col>5</xdr:col>
      <xdr:colOff>8382000</xdr:colOff>
      <xdr:row>53</xdr:row>
      <xdr:rowOff>1238250</xdr:rowOff>
    </xdr:to>
    <xdr:graphicFrame macro="">
      <xdr:nvGraphicFramePr>
        <xdr:cNvPr id="7" name="Chart 6">
          <a:extLst>
            <a:ext uri="{FF2B5EF4-FFF2-40B4-BE49-F238E27FC236}">
              <a16:creationId xmlns:a16="http://schemas.microsoft.com/office/drawing/2014/main" id="{B20030D8-10CC-49D8-BB52-6A2F2612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40640</xdr:colOff>
      <xdr:row>57</xdr:row>
      <xdr:rowOff>30480</xdr:rowOff>
    </xdr:from>
    <xdr:to>
      <xdr:col>5</xdr:col>
      <xdr:colOff>8401050</xdr:colOff>
      <xdr:row>63</xdr:row>
      <xdr:rowOff>1238250</xdr:rowOff>
    </xdr:to>
    <xdr:graphicFrame macro="">
      <xdr:nvGraphicFramePr>
        <xdr:cNvPr id="8" name="Chart 7">
          <a:extLst>
            <a:ext uri="{FF2B5EF4-FFF2-40B4-BE49-F238E27FC236}">
              <a16:creationId xmlns:a16="http://schemas.microsoft.com/office/drawing/2014/main" id="{256CA4CB-5E6D-4967-B8CC-6C3054187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40640</xdr:colOff>
      <xdr:row>64</xdr:row>
      <xdr:rowOff>30480</xdr:rowOff>
    </xdr:from>
    <xdr:to>
      <xdr:col>5</xdr:col>
      <xdr:colOff>8382000</xdr:colOff>
      <xdr:row>70</xdr:row>
      <xdr:rowOff>1238250</xdr:rowOff>
    </xdr:to>
    <xdr:graphicFrame macro="">
      <xdr:nvGraphicFramePr>
        <xdr:cNvPr id="9" name="Chart 8">
          <a:extLst>
            <a:ext uri="{FF2B5EF4-FFF2-40B4-BE49-F238E27FC236}">
              <a16:creationId xmlns:a16="http://schemas.microsoft.com/office/drawing/2014/main" id="{64CA0A08-B7D5-453E-8736-82664C71B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40640</xdr:colOff>
      <xdr:row>72</xdr:row>
      <xdr:rowOff>30480</xdr:rowOff>
    </xdr:from>
    <xdr:to>
      <xdr:col>5</xdr:col>
      <xdr:colOff>8382000</xdr:colOff>
      <xdr:row>78</xdr:row>
      <xdr:rowOff>1257300</xdr:rowOff>
    </xdr:to>
    <xdr:graphicFrame macro="">
      <xdr:nvGraphicFramePr>
        <xdr:cNvPr id="10" name="Chart 9">
          <a:extLst>
            <a:ext uri="{FF2B5EF4-FFF2-40B4-BE49-F238E27FC236}">
              <a16:creationId xmlns:a16="http://schemas.microsoft.com/office/drawing/2014/main" id="{5E7A7B60-FC72-4950-B850-70C48E8F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7</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128"/>
  <sheetViews>
    <sheetView showGridLines="0" showRuler="0" topLeftCell="A81" zoomScale="60" zoomScaleNormal="60" zoomScalePageLayoutView="70" workbookViewId="0">
      <selection activeCell="A78" sqref="A78:G81"/>
    </sheetView>
  </sheetViews>
  <sheetFormatPr defaultColWidth="9" defaultRowHeight="15.75" x14ac:dyDescent="0.25"/>
  <cols>
    <col min="1" max="1" width="45.75" style="54" customWidth="1"/>
    <col min="2" max="2" width="45.75" style="28" customWidth="1"/>
    <col min="3" max="3" width="48.75" style="28" customWidth="1"/>
    <col min="4" max="4" width="47.75" style="28" customWidth="1"/>
    <col min="5" max="5" width="25.75" style="28" customWidth="1"/>
    <col min="6" max="6" width="22.75" style="28" customWidth="1"/>
    <col min="7" max="7" width="110.75" style="27" customWidth="1"/>
    <col min="8" max="110" width="9" style="27"/>
    <col min="111" max="16384" width="9" style="28"/>
  </cols>
  <sheetData>
    <row r="1" spans="1:110" ht="42" x14ac:dyDescent="0.25">
      <c r="A1" s="93" t="s">
        <v>0</v>
      </c>
      <c r="B1" s="93"/>
      <c r="C1" s="93"/>
      <c r="D1" s="93"/>
      <c r="E1" s="93"/>
      <c r="F1" s="93"/>
      <c r="G1" s="93"/>
    </row>
    <row r="2" spans="1:110" ht="40.5" x14ac:dyDescent="0.25">
      <c r="A2" s="94" t="s">
        <v>44</v>
      </c>
      <c r="B2" s="94"/>
      <c r="C2" s="94"/>
      <c r="D2" s="94"/>
      <c r="E2" s="94"/>
      <c r="F2" s="94"/>
      <c r="G2" s="94"/>
    </row>
    <row r="3" spans="1:110" ht="37.5" x14ac:dyDescent="0.25">
      <c r="A3" s="96" t="s">
        <v>46</v>
      </c>
      <c r="B3" s="97"/>
      <c r="C3" s="97"/>
      <c r="D3" s="97"/>
      <c r="E3" s="97"/>
      <c r="F3" s="97"/>
      <c r="G3" s="97"/>
    </row>
    <row r="4" spans="1:110" s="27" customFormat="1" ht="34.5" x14ac:dyDescent="0.25">
      <c r="A4" s="98" t="s">
        <v>45</v>
      </c>
      <c r="B4" s="99"/>
      <c r="C4" s="99"/>
      <c r="D4" s="99"/>
      <c r="E4" s="99"/>
      <c r="F4" s="99"/>
      <c r="G4" s="99"/>
    </row>
    <row r="5" spans="1:110" s="2" customFormat="1" ht="39" customHeight="1" x14ac:dyDescent="0.3">
      <c r="A5" s="73" t="s">
        <v>7</v>
      </c>
      <c r="B5" s="68"/>
      <c r="C5" s="68"/>
      <c r="D5" s="68"/>
      <c r="E5" s="68"/>
      <c r="F5" s="68"/>
      <c r="G5" s="6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2" customFormat="1" ht="67.900000000000006" customHeight="1" x14ac:dyDescent="0.3">
      <c r="A6" s="90" t="s">
        <v>58</v>
      </c>
      <c r="B6" s="91"/>
      <c r="C6" s="91"/>
      <c r="D6" s="91"/>
      <c r="E6" s="91"/>
      <c r="F6" s="91"/>
      <c r="G6" s="9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2" customFormat="1" ht="100.35" customHeight="1" x14ac:dyDescent="0.3">
      <c r="A7" s="16" t="s">
        <v>9</v>
      </c>
      <c r="B7" s="16" t="s">
        <v>10</v>
      </c>
      <c r="C7" s="16" t="s">
        <v>23</v>
      </c>
      <c r="D7" s="29" t="s">
        <v>66</v>
      </c>
      <c r="E7" s="29" t="s">
        <v>1</v>
      </c>
      <c r="F7" s="30" t="s">
        <v>43</v>
      </c>
      <c r="G7" s="31" t="s">
        <v>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2" customFormat="1" ht="100.35" customHeight="1" x14ac:dyDescent="0.3">
      <c r="A8" s="16"/>
      <c r="B8" s="16"/>
      <c r="C8" s="16"/>
      <c r="D8" s="29"/>
      <c r="E8" s="29" t="s">
        <v>63</v>
      </c>
      <c r="F8" s="79">
        <v>69</v>
      </c>
      <c r="G8" s="8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s="2" customFormat="1" ht="87" customHeight="1" x14ac:dyDescent="0.3">
      <c r="A9" s="95" t="s">
        <v>47</v>
      </c>
      <c r="B9" s="95" t="s">
        <v>48</v>
      </c>
      <c r="C9" s="95" t="s">
        <v>49</v>
      </c>
      <c r="D9" s="95" t="s">
        <v>64</v>
      </c>
      <c r="E9" s="4" t="s">
        <v>3</v>
      </c>
      <c r="F9" s="9"/>
      <c r="G9" s="32"/>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10" s="2" customFormat="1" ht="87" customHeight="1" x14ac:dyDescent="0.3">
      <c r="A10" s="95"/>
      <c r="B10" s="95"/>
      <c r="C10" s="95"/>
      <c r="D10" s="95"/>
      <c r="E10" s="5" t="s">
        <v>4</v>
      </c>
      <c r="F10" s="10"/>
      <c r="G10" s="3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10" s="2" customFormat="1" ht="87" customHeight="1" x14ac:dyDescent="0.3">
      <c r="A11" s="95"/>
      <c r="B11" s="95"/>
      <c r="C11" s="95"/>
      <c r="D11" s="95"/>
      <c r="E11" s="5" t="s">
        <v>6</v>
      </c>
      <c r="F11" s="10"/>
      <c r="G11" s="3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10" s="2" customFormat="1" ht="87" customHeight="1" x14ac:dyDescent="0.3">
      <c r="A12" s="95"/>
      <c r="B12" s="95"/>
      <c r="C12" s="95"/>
      <c r="D12" s="95"/>
      <c r="E12" s="5" t="s">
        <v>5</v>
      </c>
      <c r="F12" s="10"/>
      <c r="G12" s="3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row>
    <row r="13" spans="1:110" s="2" customFormat="1" ht="87" customHeight="1" x14ac:dyDescent="0.3">
      <c r="A13" s="95"/>
      <c r="B13" s="95"/>
      <c r="C13" s="95"/>
      <c r="D13" s="95"/>
      <c r="E13" s="3" t="s">
        <v>18</v>
      </c>
      <c r="F13" s="20">
        <v>67</v>
      </c>
      <c r="G13" s="3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s="2" customFormat="1" ht="87" customHeight="1" x14ac:dyDescent="0.3">
      <c r="A14" s="95"/>
      <c r="B14" s="95"/>
      <c r="C14" s="95"/>
      <c r="D14" s="95"/>
      <c r="E14" s="3" t="s">
        <v>19</v>
      </c>
      <c r="F14" s="15">
        <v>100</v>
      </c>
      <c r="G14" s="3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s="2" customFormat="1" ht="87" customHeight="1" x14ac:dyDescent="0.3">
      <c r="A15" s="95" t="s">
        <v>12</v>
      </c>
      <c r="B15" s="95" t="s">
        <v>50</v>
      </c>
      <c r="C15" s="95" t="s">
        <v>51</v>
      </c>
      <c r="D15" s="95" t="s">
        <v>12</v>
      </c>
      <c r="E15" s="4" t="s">
        <v>3</v>
      </c>
      <c r="F15" s="9"/>
      <c r="G15" s="3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2" customFormat="1" ht="87" customHeight="1" x14ac:dyDescent="0.3">
      <c r="A16" s="95"/>
      <c r="B16" s="95"/>
      <c r="C16" s="95"/>
      <c r="D16" s="95"/>
      <c r="E16" s="5" t="s">
        <v>4</v>
      </c>
      <c r="F16" s="10"/>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row>
    <row r="17" spans="1:110" s="2" customFormat="1" ht="87" customHeight="1" x14ac:dyDescent="0.3">
      <c r="A17" s="95"/>
      <c r="B17" s="95"/>
      <c r="C17" s="95"/>
      <c r="D17" s="95"/>
      <c r="E17" s="5" t="s">
        <v>6</v>
      </c>
      <c r="F17" s="10"/>
      <c r="G17" s="3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s="2" customFormat="1" ht="87" customHeight="1" x14ac:dyDescent="0.3">
      <c r="A18" s="95"/>
      <c r="B18" s="95"/>
      <c r="C18" s="95"/>
      <c r="D18" s="95"/>
      <c r="E18" s="5" t="s">
        <v>5</v>
      </c>
      <c r="F18" s="10"/>
      <c r="G18" s="3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s="2" customFormat="1" ht="87" customHeight="1" x14ac:dyDescent="0.3">
      <c r="A19" s="95"/>
      <c r="B19" s="95"/>
      <c r="C19" s="95"/>
      <c r="D19" s="95"/>
      <c r="E19" s="3" t="s">
        <v>18</v>
      </c>
      <c r="F19" s="20" t="str">
        <f>IF(SUM(F15:F18)=0,"",SUM(F15:F18))</f>
        <v/>
      </c>
      <c r="G19" s="33"/>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s="2" customFormat="1" ht="87" customHeight="1" x14ac:dyDescent="0.3">
      <c r="A20" s="95"/>
      <c r="B20" s="95"/>
      <c r="C20" s="95"/>
      <c r="D20" s="95"/>
      <c r="E20" s="3" t="s">
        <v>19</v>
      </c>
      <c r="F20" s="15"/>
      <c r="G20" s="3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row>
    <row r="21" spans="1:110" s="2" customFormat="1" ht="100.35" customHeight="1" x14ac:dyDescent="0.3">
      <c r="A21" s="16" t="s">
        <v>9</v>
      </c>
      <c r="B21" s="16" t="s">
        <v>10</v>
      </c>
      <c r="C21" s="16" t="s">
        <v>23</v>
      </c>
      <c r="D21" s="29"/>
      <c r="E21" s="29" t="s">
        <v>1</v>
      </c>
      <c r="F21" s="30" t="s">
        <v>43</v>
      </c>
      <c r="G21" s="31" t="s">
        <v>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row>
    <row r="22" spans="1:110" s="2" customFormat="1" ht="104.1" customHeight="1" x14ac:dyDescent="0.3">
      <c r="A22" s="95" t="s">
        <v>13</v>
      </c>
      <c r="B22" s="95" t="s">
        <v>52</v>
      </c>
      <c r="C22" s="95" t="s">
        <v>53</v>
      </c>
      <c r="D22" s="95" t="s">
        <v>13</v>
      </c>
      <c r="E22" s="4" t="s">
        <v>3</v>
      </c>
      <c r="F22" s="9">
        <v>0</v>
      </c>
      <c r="G22" s="3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row>
    <row r="23" spans="1:110" s="35" customFormat="1" ht="104.1" customHeight="1" x14ac:dyDescent="0.25">
      <c r="A23" s="95"/>
      <c r="B23" s="95"/>
      <c r="C23" s="95"/>
      <c r="D23" s="95"/>
      <c r="E23" s="5" t="s">
        <v>4</v>
      </c>
      <c r="F23" s="10"/>
      <c r="G23" s="33"/>
    </row>
    <row r="24" spans="1:110" s="35" customFormat="1" ht="104.1" customHeight="1" x14ac:dyDescent="0.25">
      <c r="A24" s="95"/>
      <c r="B24" s="95"/>
      <c r="C24" s="95"/>
      <c r="D24" s="95"/>
      <c r="E24" s="5" t="s">
        <v>6</v>
      </c>
      <c r="F24" s="10"/>
      <c r="G24" s="33"/>
    </row>
    <row r="25" spans="1:110" s="35" customFormat="1" ht="104.1" customHeight="1" x14ac:dyDescent="0.25">
      <c r="A25" s="95"/>
      <c r="B25" s="95"/>
      <c r="C25" s="95"/>
      <c r="D25" s="95"/>
      <c r="E25" s="5" t="s">
        <v>5</v>
      </c>
      <c r="F25" s="10"/>
      <c r="G25" s="33"/>
    </row>
    <row r="26" spans="1:110" s="35" customFormat="1" ht="104.1" customHeight="1" x14ac:dyDescent="0.25">
      <c r="A26" s="95"/>
      <c r="B26" s="95"/>
      <c r="C26" s="95"/>
      <c r="D26" s="95"/>
      <c r="E26" s="3" t="s">
        <v>18</v>
      </c>
      <c r="F26" s="6"/>
      <c r="G26" s="33"/>
    </row>
    <row r="27" spans="1:110" s="35" customFormat="1" ht="87" customHeight="1" x14ac:dyDescent="0.25">
      <c r="A27" s="95"/>
      <c r="B27" s="95"/>
      <c r="C27" s="95"/>
      <c r="D27" s="95"/>
      <c r="E27" s="3" t="s">
        <v>19</v>
      </c>
      <c r="F27" s="15"/>
      <c r="G27" s="34"/>
    </row>
    <row r="28" spans="1:110" s="35" customFormat="1" ht="39" customHeight="1" x14ac:dyDescent="0.25">
      <c r="A28" s="72" t="s">
        <v>8</v>
      </c>
      <c r="B28" s="70"/>
      <c r="C28" s="70"/>
      <c r="D28" s="70"/>
      <c r="E28" s="70"/>
      <c r="F28" s="70"/>
      <c r="G28" s="71"/>
    </row>
    <row r="29" spans="1:110" s="35" customFormat="1" ht="67.900000000000006" customHeight="1" x14ac:dyDescent="0.25">
      <c r="A29" s="90" t="s">
        <v>57</v>
      </c>
      <c r="B29" s="91"/>
      <c r="C29" s="91"/>
      <c r="D29" s="91"/>
      <c r="E29" s="91"/>
      <c r="F29" s="91"/>
      <c r="G29" s="92"/>
    </row>
    <row r="30" spans="1:110" s="40" customFormat="1" ht="100.35" customHeight="1" x14ac:dyDescent="0.4">
      <c r="A30" s="36" t="s">
        <v>9</v>
      </c>
      <c r="B30" s="36" t="s">
        <v>10</v>
      </c>
      <c r="C30" s="36" t="s">
        <v>23</v>
      </c>
      <c r="D30" s="37" t="s">
        <v>66</v>
      </c>
      <c r="E30" s="37" t="s">
        <v>1</v>
      </c>
      <c r="F30" s="38" t="s">
        <v>43</v>
      </c>
      <c r="G30" s="39" t="s">
        <v>2</v>
      </c>
    </row>
    <row r="31" spans="1:110" s="35" customFormat="1" ht="87" customHeight="1" x14ac:dyDescent="0.25">
      <c r="A31" s="95" t="s">
        <v>54</v>
      </c>
      <c r="B31" s="95" t="s">
        <v>55</v>
      </c>
      <c r="C31" s="95" t="s">
        <v>56</v>
      </c>
      <c r="D31" s="95" t="s">
        <v>59</v>
      </c>
      <c r="E31" s="4" t="s">
        <v>3</v>
      </c>
      <c r="F31" s="9"/>
      <c r="G31" s="32"/>
    </row>
    <row r="32" spans="1:110" s="35" customFormat="1" ht="87" customHeight="1" x14ac:dyDescent="0.25">
      <c r="A32" s="95"/>
      <c r="B32" s="95"/>
      <c r="C32" s="95"/>
      <c r="D32" s="95"/>
      <c r="E32" s="5" t="s">
        <v>4</v>
      </c>
      <c r="F32" s="10"/>
      <c r="G32" s="33"/>
    </row>
    <row r="33" spans="1:7" s="35" customFormat="1" ht="87" customHeight="1" x14ac:dyDescent="0.25">
      <c r="A33" s="95"/>
      <c r="B33" s="95"/>
      <c r="C33" s="95"/>
      <c r="D33" s="95"/>
      <c r="E33" s="5" t="s">
        <v>6</v>
      </c>
      <c r="F33" s="10">
        <v>28</v>
      </c>
      <c r="G33" s="33"/>
    </row>
    <row r="34" spans="1:7" s="35" customFormat="1" ht="87" customHeight="1" x14ac:dyDescent="0.25">
      <c r="A34" s="95"/>
      <c r="B34" s="95"/>
      <c r="C34" s="95"/>
      <c r="D34" s="95"/>
      <c r="E34" s="5" t="s">
        <v>5</v>
      </c>
      <c r="F34" s="10">
        <v>1</v>
      </c>
      <c r="G34" s="33"/>
    </row>
    <row r="35" spans="1:7" s="35" customFormat="1" ht="87" customHeight="1" x14ac:dyDescent="0.25">
      <c r="A35" s="95"/>
      <c r="B35" s="95"/>
      <c r="C35" s="95"/>
      <c r="D35" s="95"/>
      <c r="E35" s="41" t="s">
        <v>18</v>
      </c>
      <c r="F35" s="7">
        <v>29</v>
      </c>
      <c r="G35" s="33"/>
    </row>
    <row r="36" spans="1:7" s="35" customFormat="1" ht="87" customHeight="1" x14ac:dyDescent="0.25">
      <c r="A36" s="95"/>
      <c r="B36" s="95"/>
      <c r="C36" s="95"/>
      <c r="D36" s="95"/>
      <c r="E36" s="41" t="s">
        <v>19</v>
      </c>
      <c r="F36" s="13">
        <v>20</v>
      </c>
      <c r="G36" s="34"/>
    </row>
    <row r="37" spans="1:7" s="35" customFormat="1" ht="100.35" customHeight="1" x14ac:dyDescent="0.25">
      <c r="A37" s="42" t="s">
        <v>9</v>
      </c>
      <c r="B37" s="42" t="s">
        <v>10</v>
      </c>
      <c r="C37" s="42" t="s">
        <v>23</v>
      </c>
      <c r="D37" s="43"/>
      <c r="E37" s="43" t="s">
        <v>1</v>
      </c>
      <c r="F37" s="17" t="s">
        <v>43</v>
      </c>
      <c r="G37" s="44" t="s">
        <v>2</v>
      </c>
    </row>
    <row r="38" spans="1:7" s="35" customFormat="1" ht="87" customHeight="1" x14ac:dyDescent="0.25">
      <c r="A38" s="95" t="s">
        <v>12</v>
      </c>
      <c r="B38" s="95" t="s">
        <v>15</v>
      </c>
      <c r="C38" s="95" t="s">
        <v>15</v>
      </c>
      <c r="D38" s="95" t="s">
        <v>12</v>
      </c>
      <c r="E38" s="4" t="s">
        <v>3</v>
      </c>
      <c r="F38" s="9"/>
      <c r="G38" s="32"/>
    </row>
    <row r="39" spans="1:7" s="35" customFormat="1" ht="87" customHeight="1" x14ac:dyDescent="0.25">
      <c r="A39" s="95"/>
      <c r="B39" s="95"/>
      <c r="C39" s="95"/>
      <c r="D39" s="95"/>
      <c r="E39" s="5" t="s">
        <v>4</v>
      </c>
      <c r="F39" s="10"/>
      <c r="G39" s="33"/>
    </row>
    <row r="40" spans="1:7" s="35" customFormat="1" ht="87" customHeight="1" x14ac:dyDescent="0.25">
      <c r="A40" s="95"/>
      <c r="B40" s="95"/>
      <c r="C40" s="95"/>
      <c r="D40" s="95"/>
      <c r="E40" s="5" t="s">
        <v>6</v>
      </c>
      <c r="F40" s="10"/>
      <c r="G40" s="33"/>
    </row>
    <row r="41" spans="1:7" s="35" customFormat="1" ht="87" customHeight="1" x14ac:dyDescent="0.25">
      <c r="A41" s="95"/>
      <c r="B41" s="95"/>
      <c r="C41" s="95"/>
      <c r="D41" s="95"/>
      <c r="E41" s="5" t="s">
        <v>5</v>
      </c>
      <c r="F41" s="10"/>
      <c r="G41" s="33"/>
    </row>
    <row r="42" spans="1:7" s="35" customFormat="1" ht="87" customHeight="1" x14ac:dyDescent="0.25">
      <c r="A42" s="95"/>
      <c r="B42" s="95"/>
      <c r="C42" s="95"/>
      <c r="D42" s="95"/>
      <c r="E42" s="41" t="s">
        <v>18</v>
      </c>
      <c r="F42" s="7" t="str">
        <f>IF(SUM(F38:F41)=0,"",SUM(F38:F41))</f>
        <v/>
      </c>
      <c r="G42" s="33"/>
    </row>
    <row r="43" spans="1:7" s="35" customFormat="1" ht="87" customHeight="1" x14ac:dyDescent="0.25">
      <c r="A43" s="95"/>
      <c r="B43" s="95"/>
      <c r="C43" s="95"/>
      <c r="D43" s="95"/>
      <c r="E43" s="41" t="s">
        <v>19</v>
      </c>
      <c r="F43" s="13"/>
      <c r="G43" s="34"/>
    </row>
    <row r="44" spans="1:7" s="35" customFormat="1" ht="87" customHeight="1" x14ac:dyDescent="0.25">
      <c r="A44" s="95" t="s">
        <v>13</v>
      </c>
      <c r="B44" s="95" t="s">
        <v>16</v>
      </c>
      <c r="C44" s="95" t="s">
        <v>16</v>
      </c>
      <c r="D44" s="95" t="s">
        <v>13</v>
      </c>
      <c r="E44" s="4" t="s">
        <v>3</v>
      </c>
      <c r="F44" s="9"/>
      <c r="G44" s="32"/>
    </row>
    <row r="45" spans="1:7" s="35" customFormat="1" ht="87" customHeight="1" x14ac:dyDescent="0.25">
      <c r="A45" s="95"/>
      <c r="B45" s="95"/>
      <c r="C45" s="95"/>
      <c r="D45" s="95"/>
      <c r="E45" s="5" t="s">
        <v>4</v>
      </c>
      <c r="F45" s="10"/>
      <c r="G45" s="33"/>
    </row>
    <row r="46" spans="1:7" s="35" customFormat="1" ht="87" customHeight="1" x14ac:dyDescent="0.25">
      <c r="A46" s="95"/>
      <c r="B46" s="95"/>
      <c r="C46" s="95"/>
      <c r="D46" s="95"/>
      <c r="E46" s="5" t="s">
        <v>6</v>
      </c>
      <c r="F46" s="10"/>
      <c r="G46" s="33"/>
    </row>
    <row r="47" spans="1:7" s="35" customFormat="1" ht="87" customHeight="1" x14ac:dyDescent="0.25">
      <c r="A47" s="95"/>
      <c r="B47" s="95"/>
      <c r="C47" s="95"/>
      <c r="D47" s="95"/>
      <c r="E47" s="5" t="s">
        <v>5</v>
      </c>
      <c r="F47" s="10"/>
      <c r="G47" s="33"/>
    </row>
    <row r="48" spans="1:7" s="35" customFormat="1" ht="87" customHeight="1" x14ac:dyDescent="0.25">
      <c r="A48" s="95"/>
      <c r="B48" s="95"/>
      <c r="C48" s="95"/>
      <c r="D48" s="95"/>
      <c r="E48" s="41" t="s">
        <v>18</v>
      </c>
      <c r="F48" s="7" t="str">
        <f>IF(SUM(F44:F47)=0,"",SUM(F44:F47))</f>
        <v/>
      </c>
      <c r="G48" s="33"/>
    </row>
    <row r="49" spans="1:7" s="35" customFormat="1" ht="87" customHeight="1" x14ac:dyDescent="0.25">
      <c r="A49" s="95"/>
      <c r="B49" s="95"/>
      <c r="C49" s="95"/>
      <c r="D49" s="95"/>
      <c r="E49" s="41" t="s">
        <v>19</v>
      </c>
      <c r="F49" s="13"/>
      <c r="G49" s="34"/>
    </row>
    <row r="50" spans="1:7" s="35" customFormat="1" ht="39" customHeight="1" x14ac:dyDescent="0.25">
      <c r="A50" s="100" t="s">
        <v>17</v>
      </c>
      <c r="B50" s="101"/>
      <c r="C50" s="101"/>
      <c r="D50" s="101"/>
      <c r="E50" s="101"/>
      <c r="F50" s="101"/>
      <c r="G50" s="102"/>
    </row>
    <row r="51" spans="1:7" s="35" customFormat="1" ht="67.900000000000006" customHeight="1" x14ac:dyDescent="0.25">
      <c r="A51" s="90"/>
      <c r="B51" s="91"/>
      <c r="C51" s="91"/>
      <c r="D51" s="91"/>
      <c r="E51" s="91"/>
      <c r="F51" s="91"/>
      <c r="G51" s="92"/>
    </row>
    <row r="52" spans="1:7" s="35" customFormat="1" ht="100.35" customHeight="1" x14ac:dyDescent="0.25">
      <c r="A52" s="45" t="s">
        <v>9</v>
      </c>
      <c r="B52" s="45" t="s">
        <v>10</v>
      </c>
      <c r="C52" s="45" t="s">
        <v>23</v>
      </c>
      <c r="D52" s="46"/>
      <c r="E52" s="46" t="s">
        <v>1</v>
      </c>
      <c r="F52" s="47" t="s">
        <v>43</v>
      </c>
      <c r="G52" s="48" t="s">
        <v>2</v>
      </c>
    </row>
    <row r="53" spans="1:7" s="35" customFormat="1" ht="87" customHeight="1" x14ac:dyDescent="0.25">
      <c r="A53" s="95" t="s">
        <v>11</v>
      </c>
      <c r="B53" s="95" t="s">
        <v>14</v>
      </c>
      <c r="C53" s="95" t="s">
        <v>14</v>
      </c>
      <c r="D53" s="95" t="s">
        <v>11</v>
      </c>
      <c r="E53" s="4" t="s">
        <v>3</v>
      </c>
      <c r="F53" s="9"/>
      <c r="G53" s="32"/>
    </row>
    <row r="54" spans="1:7" s="35" customFormat="1" ht="87" customHeight="1" x14ac:dyDescent="0.25">
      <c r="A54" s="95"/>
      <c r="B54" s="95"/>
      <c r="C54" s="95"/>
      <c r="D54" s="95"/>
      <c r="E54" s="5" t="s">
        <v>4</v>
      </c>
      <c r="F54" s="10"/>
      <c r="G54" s="33"/>
    </row>
    <row r="55" spans="1:7" s="35" customFormat="1" ht="87" customHeight="1" x14ac:dyDescent="0.25">
      <c r="A55" s="95"/>
      <c r="B55" s="95"/>
      <c r="C55" s="95"/>
      <c r="D55" s="95"/>
      <c r="E55" s="5" t="s">
        <v>6</v>
      </c>
      <c r="F55" s="10"/>
      <c r="G55" s="33"/>
    </row>
    <row r="56" spans="1:7" s="35" customFormat="1" ht="87" customHeight="1" x14ac:dyDescent="0.25">
      <c r="A56" s="95"/>
      <c r="B56" s="95"/>
      <c r="C56" s="95"/>
      <c r="D56" s="95"/>
      <c r="E56" s="5" t="s">
        <v>5</v>
      </c>
      <c r="F56" s="10"/>
      <c r="G56" s="33"/>
    </row>
    <row r="57" spans="1:7" s="35" customFormat="1" ht="87" customHeight="1" x14ac:dyDescent="0.25">
      <c r="A57" s="95"/>
      <c r="B57" s="95"/>
      <c r="C57" s="95"/>
      <c r="D57" s="95"/>
      <c r="E57" s="49" t="s">
        <v>18</v>
      </c>
      <c r="F57" s="8" t="str">
        <f>IF(SUM(F53:F56)=0,"",SUM(F53:F56))</f>
        <v/>
      </c>
      <c r="G57" s="33"/>
    </row>
    <row r="58" spans="1:7" s="35" customFormat="1" ht="87" customHeight="1" x14ac:dyDescent="0.25">
      <c r="A58" s="95"/>
      <c r="B58" s="95"/>
      <c r="C58" s="95"/>
      <c r="D58" s="95"/>
      <c r="E58" s="49" t="s">
        <v>19</v>
      </c>
      <c r="F58" s="11"/>
      <c r="G58" s="34"/>
    </row>
    <row r="59" spans="1:7" s="35" customFormat="1" ht="87" customHeight="1" x14ac:dyDescent="0.25">
      <c r="A59" s="95" t="s">
        <v>12</v>
      </c>
      <c r="B59" s="95" t="s">
        <v>15</v>
      </c>
      <c r="C59" s="95" t="s">
        <v>15</v>
      </c>
      <c r="D59" s="95" t="s">
        <v>12</v>
      </c>
      <c r="E59" s="4" t="s">
        <v>3</v>
      </c>
      <c r="F59" s="9"/>
      <c r="G59" s="55"/>
    </row>
    <row r="60" spans="1:7" s="35" customFormat="1" ht="87" customHeight="1" x14ac:dyDescent="0.25">
      <c r="A60" s="95"/>
      <c r="B60" s="95"/>
      <c r="C60" s="95"/>
      <c r="D60" s="95"/>
      <c r="E60" s="5" t="s">
        <v>4</v>
      </c>
      <c r="F60" s="10"/>
      <c r="G60" s="56"/>
    </row>
    <row r="61" spans="1:7" s="35" customFormat="1" ht="87" customHeight="1" x14ac:dyDescent="0.25">
      <c r="A61" s="95"/>
      <c r="B61" s="95"/>
      <c r="C61" s="95"/>
      <c r="D61" s="95"/>
      <c r="E61" s="5" t="s">
        <v>6</v>
      </c>
      <c r="F61" s="10"/>
      <c r="G61" s="56"/>
    </row>
    <row r="62" spans="1:7" s="35" customFormat="1" ht="87" customHeight="1" x14ac:dyDescent="0.25">
      <c r="A62" s="95"/>
      <c r="B62" s="95"/>
      <c r="C62" s="95"/>
      <c r="D62" s="95"/>
      <c r="E62" s="5" t="s">
        <v>5</v>
      </c>
      <c r="F62" s="10"/>
      <c r="G62" s="56"/>
    </row>
    <row r="63" spans="1:7" s="35" customFormat="1" ht="87" customHeight="1" x14ac:dyDescent="0.25">
      <c r="A63" s="95"/>
      <c r="B63" s="95"/>
      <c r="C63" s="95"/>
      <c r="D63" s="95"/>
      <c r="E63" s="49" t="s">
        <v>18</v>
      </c>
      <c r="F63" s="8" t="str">
        <f>IF(SUM(F59:F62)=0,"",SUM(F59:F62))</f>
        <v/>
      </c>
      <c r="G63" s="56"/>
    </row>
    <row r="64" spans="1:7" s="35" customFormat="1" ht="87" customHeight="1" x14ac:dyDescent="0.25">
      <c r="A64" s="95"/>
      <c r="B64" s="95"/>
      <c r="C64" s="95"/>
      <c r="D64" s="95"/>
      <c r="E64" s="49" t="s">
        <v>19</v>
      </c>
      <c r="F64" s="11"/>
      <c r="G64" s="57"/>
    </row>
    <row r="65" spans="1:7" s="35" customFormat="1" ht="100.35" customHeight="1" x14ac:dyDescent="0.25">
      <c r="A65" s="50" t="s">
        <v>9</v>
      </c>
      <c r="B65" s="50" t="s">
        <v>10</v>
      </c>
      <c r="C65" s="50" t="s">
        <v>23</v>
      </c>
      <c r="D65" s="51"/>
      <c r="E65" s="51" t="s">
        <v>1</v>
      </c>
      <c r="F65" s="52" t="s">
        <v>43</v>
      </c>
      <c r="G65" s="53" t="s">
        <v>2</v>
      </c>
    </row>
    <row r="66" spans="1:7" s="35" customFormat="1" ht="87" customHeight="1" x14ac:dyDescent="0.25">
      <c r="A66" s="95" t="s">
        <v>13</v>
      </c>
      <c r="B66" s="95" t="s">
        <v>16</v>
      </c>
      <c r="C66" s="95" t="s">
        <v>16</v>
      </c>
      <c r="D66" s="95" t="s">
        <v>13</v>
      </c>
      <c r="E66" s="4" t="s">
        <v>3</v>
      </c>
      <c r="F66" s="9"/>
      <c r="G66" s="32"/>
    </row>
    <row r="67" spans="1:7" s="35" customFormat="1" ht="87" customHeight="1" x14ac:dyDescent="0.25">
      <c r="A67" s="95"/>
      <c r="B67" s="95"/>
      <c r="C67" s="95"/>
      <c r="D67" s="95"/>
      <c r="E67" s="5" t="s">
        <v>4</v>
      </c>
      <c r="F67" s="10"/>
      <c r="G67" s="33"/>
    </row>
    <row r="68" spans="1:7" s="35" customFormat="1" ht="87" customHeight="1" x14ac:dyDescent="0.25">
      <c r="A68" s="95"/>
      <c r="B68" s="95"/>
      <c r="C68" s="95"/>
      <c r="D68" s="95"/>
      <c r="E68" s="5" t="s">
        <v>6</v>
      </c>
      <c r="F68" s="10"/>
      <c r="G68" s="33"/>
    </row>
    <row r="69" spans="1:7" s="35" customFormat="1" ht="87" customHeight="1" x14ac:dyDescent="0.25">
      <c r="A69" s="95"/>
      <c r="B69" s="95"/>
      <c r="C69" s="95"/>
      <c r="D69" s="95"/>
      <c r="E69" s="5" t="s">
        <v>5</v>
      </c>
      <c r="F69" s="10"/>
      <c r="G69" s="33"/>
    </row>
    <row r="70" spans="1:7" s="35" customFormat="1" ht="87" customHeight="1" x14ac:dyDescent="0.25">
      <c r="A70" s="95"/>
      <c r="B70" s="95"/>
      <c r="C70" s="95"/>
      <c r="D70" s="95"/>
      <c r="E70" s="49" t="s">
        <v>18</v>
      </c>
      <c r="F70" s="8" t="str">
        <f>IF(SUM(F66:F69)=0,"",SUM(F66:F69))</f>
        <v/>
      </c>
      <c r="G70" s="33"/>
    </row>
    <row r="71" spans="1:7" s="35" customFormat="1" ht="87" customHeight="1" x14ac:dyDescent="0.25">
      <c r="A71" s="95"/>
      <c r="B71" s="95"/>
      <c r="C71" s="95"/>
      <c r="D71" s="95"/>
      <c r="E71" s="49" t="s">
        <v>19</v>
      </c>
      <c r="F71" s="11"/>
      <c r="G71" s="34"/>
    </row>
    <row r="72" spans="1:7" s="35" customFormat="1" ht="39" customHeight="1" x14ac:dyDescent="0.25">
      <c r="A72" s="84" t="s">
        <v>21</v>
      </c>
      <c r="B72" s="85"/>
      <c r="C72" s="85"/>
      <c r="D72" s="85"/>
      <c r="E72" s="85"/>
      <c r="F72" s="85"/>
      <c r="G72" s="86"/>
    </row>
    <row r="73" spans="1:7" s="35" customFormat="1" ht="330" customHeight="1" x14ac:dyDescent="0.25">
      <c r="A73" s="103" t="s">
        <v>60</v>
      </c>
      <c r="B73" s="104"/>
      <c r="C73" s="104"/>
      <c r="D73" s="104"/>
      <c r="E73" s="104"/>
      <c r="F73" s="104"/>
      <c r="G73" s="105"/>
    </row>
    <row r="74" spans="1:7" s="35" customFormat="1" ht="330" customHeight="1" x14ac:dyDescent="0.25">
      <c r="A74" s="103"/>
      <c r="B74" s="104"/>
      <c r="C74" s="104"/>
      <c r="D74" s="104"/>
      <c r="E74" s="104"/>
      <c r="F74" s="104"/>
      <c r="G74" s="105"/>
    </row>
    <row r="75" spans="1:7" s="35" customFormat="1" ht="330" customHeight="1" x14ac:dyDescent="0.25">
      <c r="A75" s="103"/>
      <c r="B75" s="104"/>
      <c r="C75" s="104"/>
      <c r="D75" s="104"/>
      <c r="E75" s="104"/>
      <c r="F75" s="104"/>
      <c r="G75" s="105"/>
    </row>
    <row r="76" spans="1:7" s="35" customFormat="1" ht="330" customHeight="1" x14ac:dyDescent="0.25">
      <c r="A76" s="106"/>
      <c r="B76" s="107"/>
      <c r="C76" s="107"/>
      <c r="D76" s="107"/>
      <c r="E76" s="107"/>
      <c r="F76" s="107"/>
      <c r="G76" s="108"/>
    </row>
    <row r="77" spans="1:7" s="35" customFormat="1" ht="39" customHeight="1" x14ac:dyDescent="0.25">
      <c r="A77" s="84" t="s">
        <v>20</v>
      </c>
      <c r="B77" s="85"/>
      <c r="C77" s="85"/>
      <c r="D77" s="85"/>
      <c r="E77" s="85"/>
      <c r="F77" s="85"/>
      <c r="G77" s="86"/>
    </row>
    <row r="78" spans="1:7" s="35" customFormat="1" ht="330" customHeight="1" x14ac:dyDescent="0.25">
      <c r="A78" s="87" t="s">
        <v>65</v>
      </c>
      <c r="B78" s="88"/>
      <c r="C78" s="88"/>
      <c r="D78" s="88"/>
      <c r="E78" s="88"/>
      <c r="F78" s="88"/>
      <c r="G78" s="89"/>
    </row>
    <row r="79" spans="1:7" s="35" customFormat="1" ht="330" customHeight="1" x14ac:dyDescent="0.25">
      <c r="A79" s="87"/>
      <c r="B79" s="88"/>
      <c r="C79" s="88"/>
      <c r="D79" s="88"/>
      <c r="E79" s="88"/>
      <c r="F79" s="88"/>
      <c r="G79" s="89"/>
    </row>
    <row r="80" spans="1:7" s="35" customFormat="1" ht="330" customHeight="1" x14ac:dyDescent="0.25">
      <c r="A80" s="87"/>
      <c r="B80" s="88"/>
      <c r="C80" s="88"/>
      <c r="D80" s="88"/>
      <c r="E80" s="88"/>
      <c r="F80" s="88"/>
      <c r="G80" s="89"/>
    </row>
    <row r="81" spans="1:7" s="35" customFormat="1" ht="409.6" customHeight="1" x14ac:dyDescent="0.25">
      <c r="A81" s="90"/>
      <c r="B81" s="91"/>
      <c r="C81" s="91"/>
      <c r="D81" s="91"/>
      <c r="E81" s="91"/>
      <c r="F81" s="91"/>
      <c r="G81" s="92"/>
    </row>
    <row r="82" spans="1:7" s="35" customFormat="1" x14ac:dyDescent="0.25"/>
    <row r="83" spans="1:7" s="35" customFormat="1" x14ac:dyDescent="0.25"/>
    <row r="84" spans="1:7" s="35" customFormat="1" x14ac:dyDescent="0.25"/>
    <row r="85" spans="1:7" s="35" customFormat="1" x14ac:dyDescent="0.25"/>
    <row r="86" spans="1:7" s="35" customFormat="1" x14ac:dyDescent="0.25"/>
    <row r="87" spans="1:7" s="35" customFormat="1" x14ac:dyDescent="0.25"/>
    <row r="88" spans="1:7" s="35" customFormat="1" x14ac:dyDescent="0.25"/>
    <row r="89" spans="1:7" s="35" customFormat="1" x14ac:dyDescent="0.25"/>
    <row r="90" spans="1:7" s="35" customFormat="1" x14ac:dyDescent="0.25"/>
    <row r="91" spans="1:7" s="35" customFormat="1" x14ac:dyDescent="0.25"/>
    <row r="92" spans="1:7" s="35" customFormat="1" x14ac:dyDescent="0.25"/>
    <row r="93" spans="1:7" s="35" customFormat="1" x14ac:dyDescent="0.25"/>
    <row r="94" spans="1:7" s="35" customFormat="1" x14ac:dyDescent="0.25"/>
    <row r="95" spans="1:7" s="35" customFormat="1" x14ac:dyDescent="0.25"/>
    <row r="96" spans="1:7" s="35" customFormat="1" x14ac:dyDescent="0.25"/>
    <row r="97" spans="1:7" s="35" customFormat="1" x14ac:dyDescent="0.25"/>
    <row r="98" spans="1:7" s="35" customFormat="1" x14ac:dyDescent="0.25"/>
    <row r="99" spans="1:7" s="35" customFormat="1" x14ac:dyDescent="0.25"/>
    <row r="100" spans="1:7" s="35" customFormat="1" x14ac:dyDescent="0.25"/>
    <row r="101" spans="1:7" s="35" customFormat="1" x14ac:dyDescent="0.25"/>
    <row r="102" spans="1:7" s="35" customFormat="1" x14ac:dyDescent="0.25"/>
    <row r="103" spans="1:7" s="35" customFormat="1" x14ac:dyDescent="0.25"/>
    <row r="104" spans="1:7" s="35" customFormat="1" x14ac:dyDescent="0.25"/>
    <row r="105" spans="1:7" s="35" customFormat="1" x14ac:dyDescent="0.25"/>
    <row r="106" spans="1:7" s="35" customFormat="1" x14ac:dyDescent="0.25"/>
    <row r="107" spans="1:7" s="35" customFormat="1" x14ac:dyDescent="0.25"/>
    <row r="108" spans="1:7" s="35" customFormat="1" x14ac:dyDescent="0.25"/>
    <row r="109" spans="1:7" x14ac:dyDescent="0.25">
      <c r="A109" s="35"/>
      <c r="B109" s="35"/>
      <c r="C109" s="35"/>
      <c r="D109" s="35"/>
      <c r="E109" s="35"/>
      <c r="F109" s="35"/>
      <c r="G109" s="35"/>
    </row>
    <row r="110" spans="1:7" x14ac:dyDescent="0.25">
      <c r="A110" s="35"/>
      <c r="B110" s="35"/>
      <c r="C110" s="35"/>
      <c r="D110" s="35"/>
      <c r="E110" s="35"/>
      <c r="F110" s="35"/>
      <c r="G110" s="35"/>
    </row>
    <row r="111" spans="1:7" x14ac:dyDescent="0.25">
      <c r="A111" s="35"/>
      <c r="B111" s="35"/>
      <c r="C111" s="35"/>
      <c r="D111" s="35"/>
      <c r="E111" s="35"/>
      <c r="F111" s="35"/>
      <c r="G111" s="35"/>
    </row>
    <row r="112" spans="1:7" x14ac:dyDescent="0.25">
      <c r="A112" s="35"/>
      <c r="B112" s="35"/>
      <c r="C112" s="35"/>
      <c r="D112" s="35"/>
      <c r="E112" s="35"/>
      <c r="F112" s="35"/>
      <c r="G112" s="35"/>
    </row>
    <row r="113" spans="1:7" x14ac:dyDescent="0.25">
      <c r="A113" s="35"/>
      <c r="B113" s="35"/>
      <c r="C113" s="35"/>
      <c r="D113" s="35"/>
      <c r="E113" s="35"/>
      <c r="F113" s="35"/>
      <c r="G113" s="35"/>
    </row>
    <row r="114" spans="1:7" x14ac:dyDescent="0.25">
      <c r="A114" s="35"/>
      <c r="B114" s="35"/>
      <c r="C114" s="35"/>
      <c r="D114" s="35"/>
      <c r="E114" s="35"/>
      <c r="F114" s="35"/>
      <c r="G114" s="35"/>
    </row>
    <row r="115" spans="1:7" x14ac:dyDescent="0.25">
      <c r="A115" s="35"/>
      <c r="B115" s="35"/>
      <c r="C115" s="35"/>
      <c r="D115" s="35"/>
      <c r="E115" s="35"/>
      <c r="F115" s="35"/>
      <c r="G115" s="35"/>
    </row>
    <row r="116" spans="1:7" x14ac:dyDescent="0.25">
      <c r="A116" s="35"/>
      <c r="B116" s="35"/>
      <c r="C116" s="35"/>
      <c r="D116" s="35"/>
      <c r="E116" s="35"/>
      <c r="F116" s="35"/>
      <c r="G116" s="35"/>
    </row>
    <row r="117" spans="1:7" x14ac:dyDescent="0.25">
      <c r="A117" s="35"/>
      <c r="B117" s="35"/>
      <c r="C117" s="35"/>
      <c r="D117" s="35"/>
      <c r="E117" s="35"/>
      <c r="F117" s="35"/>
      <c r="G117" s="35"/>
    </row>
    <row r="118" spans="1:7" x14ac:dyDescent="0.25">
      <c r="A118" s="35"/>
      <c r="B118" s="35"/>
      <c r="C118" s="35"/>
      <c r="D118" s="35"/>
      <c r="E118" s="35"/>
      <c r="F118" s="35"/>
      <c r="G118" s="35"/>
    </row>
    <row r="119" spans="1:7" x14ac:dyDescent="0.25">
      <c r="A119" s="35"/>
      <c r="B119" s="35"/>
      <c r="C119" s="35"/>
      <c r="D119" s="35"/>
      <c r="E119" s="35"/>
      <c r="F119" s="35"/>
      <c r="G119" s="35"/>
    </row>
    <row r="120" spans="1:7" x14ac:dyDescent="0.25">
      <c r="A120" s="35"/>
      <c r="B120" s="35"/>
      <c r="C120" s="35"/>
      <c r="D120" s="35"/>
      <c r="E120" s="35"/>
      <c r="F120" s="35"/>
      <c r="G120" s="35"/>
    </row>
    <row r="121" spans="1:7" x14ac:dyDescent="0.25">
      <c r="A121" s="35"/>
      <c r="B121" s="35"/>
      <c r="C121" s="35"/>
      <c r="D121" s="35"/>
      <c r="E121" s="35"/>
      <c r="F121" s="35"/>
      <c r="G121" s="35"/>
    </row>
    <row r="122" spans="1:7" x14ac:dyDescent="0.25">
      <c r="A122" s="35"/>
      <c r="B122" s="35"/>
      <c r="C122" s="35"/>
      <c r="D122" s="35"/>
      <c r="E122" s="35"/>
      <c r="F122" s="35"/>
      <c r="G122" s="35"/>
    </row>
    <row r="123" spans="1:7" x14ac:dyDescent="0.25">
      <c r="A123" s="35"/>
      <c r="B123" s="35"/>
      <c r="C123" s="35"/>
      <c r="D123" s="35"/>
      <c r="E123" s="35"/>
      <c r="F123" s="35"/>
      <c r="G123" s="35"/>
    </row>
    <row r="124" spans="1:7" x14ac:dyDescent="0.25">
      <c r="A124" s="35"/>
      <c r="B124" s="35"/>
      <c r="C124" s="35"/>
      <c r="D124" s="35"/>
      <c r="E124" s="35"/>
      <c r="F124" s="35"/>
      <c r="G124" s="35"/>
    </row>
    <row r="125" spans="1:7" x14ac:dyDescent="0.25">
      <c r="A125" s="35"/>
      <c r="B125" s="35"/>
      <c r="C125" s="35"/>
      <c r="D125" s="35"/>
      <c r="E125" s="35"/>
      <c r="F125" s="35"/>
      <c r="G125" s="35"/>
    </row>
    <row r="126" spans="1:7" x14ac:dyDescent="0.25">
      <c r="A126" s="35"/>
      <c r="B126" s="35"/>
      <c r="C126" s="35"/>
      <c r="D126" s="35"/>
      <c r="E126" s="35"/>
      <c r="F126" s="35"/>
      <c r="G126" s="35"/>
    </row>
    <row r="127" spans="1:7" x14ac:dyDescent="0.25">
      <c r="A127" s="35"/>
      <c r="B127" s="35"/>
      <c r="C127" s="35"/>
      <c r="D127" s="35"/>
      <c r="E127" s="35"/>
      <c r="F127" s="35"/>
      <c r="G127" s="35"/>
    </row>
    <row r="128" spans="1:7" x14ac:dyDescent="0.25">
      <c r="A128" s="35"/>
      <c r="B128" s="35"/>
      <c r="C128" s="35"/>
      <c r="D128" s="35"/>
      <c r="E128" s="35"/>
      <c r="F128" s="35"/>
      <c r="G128" s="35"/>
    </row>
  </sheetData>
  <mergeCells count="48">
    <mergeCell ref="A72:G72"/>
    <mergeCell ref="A73:G76"/>
    <mergeCell ref="A59:A64"/>
    <mergeCell ref="B59:B64"/>
    <mergeCell ref="C59:C64"/>
    <mergeCell ref="D59:D64"/>
    <mergeCell ref="A66:A71"/>
    <mergeCell ref="B66:B71"/>
    <mergeCell ref="C66:C71"/>
    <mergeCell ref="D66:D71"/>
    <mergeCell ref="A50:G50"/>
    <mergeCell ref="A51:G51"/>
    <mergeCell ref="A53:A58"/>
    <mergeCell ref="B53:B58"/>
    <mergeCell ref="C53:C58"/>
    <mergeCell ref="D53:D58"/>
    <mergeCell ref="A38:A43"/>
    <mergeCell ref="B38:B43"/>
    <mergeCell ref="C38:C43"/>
    <mergeCell ref="D38:D43"/>
    <mergeCell ref="A44:A49"/>
    <mergeCell ref="B44:B49"/>
    <mergeCell ref="C44:C49"/>
    <mergeCell ref="D44:D49"/>
    <mergeCell ref="A15:A20"/>
    <mergeCell ref="B15:B20"/>
    <mergeCell ref="C15:C20"/>
    <mergeCell ref="D15:D20"/>
    <mergeCell ref="A22:A27"/>
    <mergeCell ref="B22:B27"/>
    <mergeCell ref="C22:C27"/>
    <mergeCell ref="D22:D27"/>
    <mergeCell ref="A77:G77"/>
    <mergeCell ref="A78:G81"/>
    <mergeCell ref="A1:G1"/>
    <mergeCell ref="A2:G2"/>
    <mergeCell ref="A9:A14"/>
    <mergeCell ref="A3:G3"/>
    <mergeCell ref="C9:C14"/>
    <mergeCell ref="D9:D14"/>
    <mergeCell ref="A6:G6"/>
    <mergeCell ref="A4:G4"/>
    <mergeCell ref="B9:B14"/>
    <mergeCell ref="A29:G29"/>
    <mergeCell ref="A31:A36"/>
    <mergeCell ref="B31:B36"/>
    <mergeCell ref="C31:C36"/>
    <mergeCell ref="D31:D36"/>
  </mergeCells>
  <conditionalFormatting sqref="F9:F11">
    <cfRule type="expression" dxfId="787" priority="101">
      <formula>AND(TODAY()&gt;=#REF!,TODAY()&lt;#REF!)</formula>
    </cfRule>
  </conditionalFormatting>
  <conditionalFormatting sqref="F9:F11">
    <cfRule type="expression" dxfId="786" priority="102" stopIfTrue="1">
      <formula>NOT(AND(MAX(#REF!,#REF!)&gt;=#REF!,MIN(#REF!,#REF!)&lt;#REF!))</formula>
    </cfRule>
    <cfRule type="expression" dxfId="785" priority="103">
      <formula>AND(#REF!&gt;=#REF!,#REF!&lt;#REF!)</formula>
    </cfRule>
    <cfRule type="expression" dxfId="784" priority="104" stopIfTrue="1">
      <formula>AND(#REF!&gt;=#REF!,#REF!&lt;#REF!)</formula>
    </cfRule>
  </conditionalFormatting>
  <conditionalFormatting sqref="F12:F14">
    <cfRule type="expression" dxfId="783" priority="97">
      <formula>AND(TODAY()&gt;=#REF!,TODAY()&lt;#REF!)</formula>
    </cfRule>
  </conditionalFormatting>
  <conditionalFormatting sqref="F12:F14">
    <cfRule type="expression" dxfId="782" priority="98" stopIfTrue="1">
      <formula>NOT(AND(MAX(#REF!,#REF!)&gt;=#REF!,MIN(#REF!,#REF!)&lt;#REF!))</formula>
    </cfRule>
    <cfRule type="expression" dxfId="781" priority="99">
      <formula>AND(#REF!&gt;=#REF!,#REF!&lt;#REF!)</formula>
    </cfRule>
    <cfRule type="expression" dxfId="780" priority="100" stopIfTrue="1">
      <formula>AND(#REF!&gt;=#REF!,#REF!&lt;#REF!)</formula>
    </cfRule>
  </conditionalFormatting>
  <conditionalFormatting sqref="F34 F36">
    <cfRule type="expression" dxfId="779" priority="89">
      <formula>AND(TODAY()&gt;=#REF!,TODAY()&lt;#REF!)</formula>
    </cfRule>
  </conditionalFormatting>
  <conditionalFormatting sqref="F18 F20">
    <cfRule type="expression" dxfId="778" priority="81">
      <formula>AND(TODAY()&gt;=#REF!,TODAY()&lt;#REF!)</formula>
    </cfRule>
  </conditionalFormatting>
  <conditionalFormatting sqref="F31:F33">
    <cfRule type="expression" dxfId="777" priority="93">
      <formula>AND(TODAY()&gt;=#REF!,TODAY()&lt;#REF!)</formula>
    </cfRule>
  </conditionalFormatting>
  <conditionalFormatting sqref="F31:F33">
    <cfRule type="expression" dxfId="776" priority="94" stopIfTrue="1">
      <formula>NOT(AND(MAX(#REF!,#REF!)&gt;=#REF!,MIN(#REF!,#REF!)&lt;#REF!))</formula>
    </cfRule>
    <cfRule type="expression" dxfId="775" priority="95">
      <formula>AND(#REF!&gt;=#REF!,#REF!&lt;#REF!)</formula>
    </cfRule>
    <cfRule type="expression" dxfId="774" priority="96" stopIfTrue="1">
      <formula>AND(#REF!&gt;=#REF!,#REF!&lt;#REF!)</formula>
    </cfRule>
  </conditionalFormatting>
  <conditionalFormatting sqref="F34 F36">
    <cfRule type="expression" dxfId="773" priority="90" stopIfTrue="1">
      <formula>NOT(AND(MAX(#REF!,#REF!)&gt;=#REF!,MIN(#REF!,#REF!)&lt;#REF!))</formula>
    </cfRule>
    <cfRule type="expression" dxfId="772" priority="91">
      <formula>AND(#REF!&gt;=#REF!,#REF!&lt;#REF!)</formula>
    </cfRule>
    <cfRule type="expression" dxfId="771" priority="92" stopIfTrue="1">
      <formula>AND(#REF!&gt;=#REF!,#REF!&lt;#REF!)</formula>
    </cfRule>
  </conditionalFormatting>
  <conditionalFormatting sqref="F15:F17">
    <cfRule type="expression" dxfId="770" priority="85">
      <formula>AND(TODAY()&gt;=#REF!,TODAY()&lt;#REF!)</formula>
    </cfRule>
  </conditionalFormatting>
  <conditionalFormatting sqref="F15:F17">
    <cfRule type="expression" dxfId="769" priority="86" stopIfTrue="1">
      <formula>NOT(AND(MAX(#REF!,#REF!)&gt;=#REF!,MIN(#REF!,#REF!)&lt;#REF!))</formula>
    </cfRule>
    <cfRule type="expression" dxfId="768" priority="87">
      <formula>AND(#REF!&gt;=#REF!,#REF!&lt;#REF!)</formula>
    </cfRule>
    <cfRule type="expression" dxfId="767" priority="88" stopIfTrue="1">
      <formula>AND(#REF!&gt;=#REF!,#REF!&lt;#REF!)</formula>
    </cfRule>
  </conditionalFormatting>
  <conditionalFormatting sqref="F18 F20">
    <cfRule type="expression" dxfId="766" priority="82" stopIfTrue="1">
      <formula>NOT(AND(MAX(#REF!,#REF!)&gt;=#REF!,MIN(#REF!,#REF!)&lt;#REF!))</formula>
    </cfRule>
    <cfRule type="expression" dxfId="765" priority="83">
      <formula>AND(#REF!&gt;=#REF!,#REF!&lt;#REF!)</formula>
    </cfRule>
    <cfRule type="expression" dxfId="764" priority="84" stopIfTrue="1">
      <formula>AND(#REF!&gt;=#REF!,#REF!&lt;#REF!)</formula>
    </cfRule>
  </conditionalFormatting>
  <conditionalFormatting sqref="F25 F27">
    <cfRule type="expression" dxfId="763" priority="73">
      <formula>AND(TODAY()&gt;=#REF!,TODAY()&lt;#REF!)</formula>
    </cfRule>
  </conditionalFormatting>
  <conditionalFormatting sqref="F22:F24">
    <cfRule type="expression" dxfId="762" priority="77">
      <formula>AND(TODAY()&gt;=#REF!,TODAY()&lt;#REF!)</formula>
    </cfRule>
  </conditionalFormatting>
  <conditionalFormatting sqref="F22:F24">
    <cfRule type="expression" dxfId="761" priority="78" stopIfTrue="1">
      <formula>NOT(AND(MAX(#REF!,#REF!)&gt;=#REF!,MIN(#REF!,#REF!)&lt;#REF!))</formula>
    </cfRule>
    <cfRule type="expression" dxfId="760" priority="79">
      <formula>AND(#REF!&gt;=#REF!,#REF!&lt;#REF!)</formula>
    </cfRule>
    <cfRule type="expression" dxfId="759" priority="80" stopIfTrue="1">
      <formula>AND(#REF!&gt;=#REF!,#REF!&lt;#REF!)</formula>
    </cfRule>
  </conditionalFormatting>
  <conditionalFormatting sqref="F25 F27">
    <cfRule type="expression" dxfId="758" priority="74" stopIfTrue="1">
      <formula>NOT(AND(MAX(#REF!,#REF!)&gt;=#REF!,MIN(#REF!,#REF!)&lt;#REF!))</formula>
    </cfRule>
    <cfRule type="expression" dxfId="757" priority="75">
      <formula>AND(#REF!&gt;=#REF!,#REF!&lt;#REF!)</formula>
    </cfRule>
    <cfRule type="expression" dxfId="756" priority="76" stopIfTrue="1">
      <formula>AND(#REF!&gt;=#REF!,#REF!&lt;#REF!)</formula>
    </cfRule>
  </conditionalFormatting>
  <conditionalFormatting sqref="F41 F43">
    <cfRule type="expression" dxfId="755" priority="65">
      <formula>AND(TODAY()&gt;=#REF!,TODAY()&lt;#REF!)</formula>
    </cfRule>
  </conditionalFormatting>
  <conditionalFormatting sqref="F38:F40">
    <cfRule type="expression" dxfId="754" priority="69">
      <formula>AND(TODAY()&gt;=#REF!,TODAY()&lt;#REF!)</formula>
    </cfRule>
  </conditionalFormatting>
  <conditionalFormatting sqref="F38:F40">
    <cfRule type="expression" dxfId="753" priority="70" stopIfTrue="1">
      <formula>NOT(AND(MAX(#REF!,#REF!)&gt;=#REF!,MIN(#REF!,#REF!)&lt;#REF!))</formula>
    </cfRule>
    <cfRule type="expression" dxfId="752" priority="71">
      <formula>AND(#REF!&gt;=#REF!,#REF!&lt;#REF!)</formula>
    </cfRule>
    <cfRule type="expression" dxfId="751" priority="72" stopIfTrue="1">
      <formula>AND(#REF!&gt;=#REF!,#REF!&lt;#REF!)</formula>
    </cfRule>
  </conditionalFormatting>
  <conditionalFormatting sqref="F41 F43">
    <cfRule type="expression" dxfId="750" priority="66" stopIfTrue="1">
      <formula>NOT(AND(MAX(#REF!,#REF!)&gt;=#REF!,MIN(#REF!,#REF!)&lt;#REF!))</formula>
    </cfRule>
    <cfRule type="expression" dxfId="749" priority="67">
      <formula>AND(#REF!&gt;=#REF!,#REF!&lt;#REF!)</formula>
    </cfRule>
    <cfRule type="expression" dxfId="748" priority="68" stopIfTrue="1">
      <formula>AND(#REF!&gt;=#REF!,#REF!&lt;#REF!)</formula>
    </cfRule>
  </conditionalFormatting>
  <conditionalFormatting sqref="F47 F49">
    <cfRule type="expression" dxfId="747" priority="57">
      <formula>AND(TODAY()&gt;=#REF!,TODAY()&lt;#REF!)</formula>
    </cfRule>
  </conditionalFormatting>
  <conditionalFormatting sqref="F44:F46">
    <cfRule type="expression" dxfId="746" priority="61">
      <formula>AND(TODAY()&gt;=#REF!,TODAY()&lt;#REF!)</formula>
    </cfRule>
  </conditionalFormatting>
  <conditionalFormatting sqref="F44:F46">
    <cfRule type="expression" dxfId="745" priority="62" stopIfTrue="1">
      <formula>NOT(AND(MAX(#REF!,#REF!)&gt;=#REF!,MIN(#REF!,#REF!)&lt;#REF!))</formula>
    </cfRule>
    <cfRule type="expression" dxfId="744" priority="63">
      <formula>AND(#REF!&gt;=#REF!,#REF!&lt;#REF!)</formula>
    </cfRule>
    <cfRule type="expression" dxfId="743" priority="64" stopIfTrue="1">
      <formula>AND(#REF!&gt;=#REF!,#REF!&lt;#REF!)</formula>
    </cfRule>
  </conditionalFormatting>
  <conditionalFormatting sqref="F47 F49">
    <cfRule type="expression" dxfId="742" priority="58" stopIfTrue="1">
      <formula>NOT(AND(MAX(#REF!,#REF!)&gt;=#REF!,MIN(#REF!,#REF!)&lt;#REF!))</formula>
    </cfRule>
    <cfRule type="expression" dxfId="741" priority="59">
      <formula>AND(#REF!&gt;=#REF!,#REF!&lt;#REF!)</formula>
    </cfRule>
    <cfRule type="expression" dxfId="740" priority="60" stopIfTrue="1">
      <formula>AND(#REF!&gt;=#REF!,#REF!&lt;#REF!)</formula>
    </cfRule>
  </conditionalFormatting>
  <conditionalFormatting sqref="F56 F58">
    <cfRule type="expression" dxfId="739" priority="49">
      <formula>AND(TODAY()&gt;=#REF!,TODAY()&lt;#REF!)</formula>
    </cfRule>
  </conditionalFormatting>
  <conditionalFormatting sqref="F53:F55">
    <cfRule type="expression" dxfId="738" priority="53">
      <formula>AND(TODAY()&gt;=#REF!,TODAY()&lt;#REF!)</formula>
    </cfRule>
  </conditionalFormatting>
  <conditionalFormatting sqref="F53:F55">
    <cfRule type="expression" dxfId="737" priority="54" stopIfTrue="1">
      <formula>NOT(AND(MAX(#REF!,#REF!)&gt;=#REF!,MIN(#REF!,#REF!)&lt;#REF!))</formula>
    </cfRule>
    <cfRule type="expression" dxfId="736" priority="55">
      <formula>AND(#REF!&gt;=#REF!,#REF!&lt;#REF!)</formula>
    </cfRule>
    <cfRule type="expression" dxfId="735" priority="56" stopIfTrue="1">
      <formula>AND(#REF!&gt;=#REF!,#REF!&lt;#REF!)</formula>
    </cfRule>
  </conditionalFormatting>
  <conditionalFormatting sqref="F56 F58">
    <cfRule type="expression" dxfId="734" priority="50" stopIfTrue="1">
      <formula>NOT(AND(MAX(#REF!,#REF!)&gt;=#REF!,MIN(#REF!,#REF!)&lt;#REF!))</formula>
    </cfRule>
    <cfRule type="expression" dxfId="733" priority="51">
      <formula>AND(#REF!&gt;=#REF!,#REF!&lt;#REF!)</formula>
    </cfRule>
    <cfRule type="expression" dxfId="732" priority="52" stopIfTrue="1">
      <formula>AND(#REF!&gt;=#REF!,#REF!&lt;#REF!)</formula>
    </cfRule>
  </conditionalFormatting>
  <conditionalFormatting sqref="F62 F64">
    <cfRule type="expression" dxfId="731" priority="41">
      <formula>AND(TODAY()&gt;=#REF!,TODAY()&lt;#REF!)</formula>
    </cfRule>
  </conditionalFormatting>
  <conditionalFormatting sqref="F59:F61">
    <cfRule type="expression" dxfId="730" priority="45">
      <formula>AND(TODAY()&gt;=#REF!,TODAY()&lt;#REF!)</formula>
    </cfRule>
  </conditionalFormatting>
  <conditionalFormatting sqref="F59:F61">
    <cfRule type="expression" dxfId="729" priority="46" stopIfTrue="1">
      <formula>NOT(AND(MAX(#REF!,#REF!)&gt;=#REF!,MIN(#REF!,#REF!)&lt;#REF!))</formula>
    </cfRule>
    <cfRule type="expression" dxfId="728" priority="47">
      <formula>AND(#REF!&gt;=#REF!,#REF!&lt;#REF!)</formula>
    </cfRule>
    <cfRule type="expression" dxfId="727" priority="48" stopIfTrue="1">
      <formula>AND(#REF!&gt;=#REF!,#REF!&lt;#REF!)</formula>
    </cfRule>
  </conditionalFormatting>
  <conditionalFormatting sqref="F62 F64">
    <cfRule type="expression" dxfId="726" priority="42" stopIfTrue="1">
      <formula>NOT(AND(MAX(#REF!,#REF!)&gt;=#REF!,MIN(#REF!,#REF!)&lt;#REF!))</formula>
    </cfRule>
    <cfRule type="expression" dxfId="725" priority="43">
      <formula>AND(#REF!&gt;=#REF!,#REF!&lt;#REF!)</formula>
    </cfRule>
    <cfRule type="expression" dxfId="724" priority="44" stopIfTrue="1">
      <formula>AND(#REF!&gt;=#REF!,#REF!&lt;#REF!)</formula>
    </cfRule>
  </conditionalFormatting>
  <conditionalFormatting sqref="F69 F71">
    <cfRule type="expression" dxfId="723" priority="33">
      <formula>AND(TODAY()&gt;=#REF!,TODAY()&lt;#REF!)</formula>
    </cfRule>
  </conditionalFormatting>
  <conditionalFormatting sqref="F66:F68">
    <cfRule type="expression" dxfId="722" priority="37">
      <formula>AND(TODAY()&gt;=#REF!,TODAY()&lt;#REF!)</formula>
    </cfRule>
  </conditionalFormatting>
  <conditionalFormatting sqref="F66:F68">
    <cfRule type="expression" dxfId="721" priority="38" stopIfTrue="1">
      <formula>NOT(AND(MAX(#REF!,#REF!)&gt;=#REF!,MIN(#REF!,#REF!)&lt;#REF!))</formula>
    </cfRule>
    <cfRule type="expression" dxfId="720" priority="39">
      <formula>AND(#REF!&gt;=#REF!,#REF!&lt;#REF!)</formula>
    </cfRule>
    <cfRule type="expression" dxfId="719" priority="40" stopIfTrue="1">
      <formula>AND(#REF!&gt;=#REF!,#REF!&lt;#REF!)</formula>
    </cfRule>
  </conditionalFormatting>
  <conditionalFormatting sqref="F69 F71">
    <cfRule type="expression" dxfId="718" priority="34" stopIfTrue="1">
      <formula>NOT(AND(MAX(#REF!,#REF!)&gt;=#REF!,MIN(#REF!,#REF!)&lt;#REF!))</formula>
    </cfRule>
    <cfRule type="expression" dxfId="717" priority="35">
      <formula>AND(#REF!&gt;=#REF!,#REF!&lt;#REF!)</formula>
    </cfRule>
    <cfRule type="expression" dxfId="716" priority="36" stopIfTrue="1">
      <formula>AND(#REF!&gt;=#REF!,#REF!&lt;#REF!)</formula>
    </cfRule>
  </conditionalFormatting>
  <conditionalFormatting sqref="F19">
    <cfRule type="expression" dxfId="715" priority="29">
      <formula>AND(TODAY()&gt;=#REF!,TODAY()&lt;#REF!)</formula>
    </cfRule>
  </conditionalFormatting>
  <conditionalFormatting sqref="F19">
    <cfRule type="expression" dxfId="714" priority="30" stopIfTrue="1">
      <formula>NOT(AND(MAX(#REF!,#REF!)&gt;=#REF!,MIN(#REF!,#REF!)&lt;#REF!))</formula>
    </cfRule>
    <cfRule type="expression" dxfId="713" priority="31">
      <formula>AND(#REF!&gt;=#REF!,#REF!&lt;#REF!)</formula>
    </cfRule>
    <cfRule type="expression" dxfId="712" priority="32" stopIfTrue="1">
      <formula>AND(#REF!&gt;=#REF!,#REF!&lt;#REF!)</formula>
    </cfRule>
  </conditionalFormatting>
  <conditionalFormatting sqref="F26">
    <cfRule type="expression" dxfId="711" priority="25">
      <formula>AND(TODAY()&gt;=#REF!,TODAY()&lt;#REF!)</formula>
    </cfRule>
  </conditionalFormatting>
  <conditionalFormatting sqref="F26">
    <cfRule type="expression" dxfId="710" priority="26" stopIfTrue="1">
      <formula>NOT(AND(MAX(#REF!,#REF!)&gt;=#REF!,MIN(#REF!,#REF!)&lt;#REF!))</formula>
    </cfRule>
    <cfRule type="expression" dxfId="709" priority="27">
      <formula>AND(#REF!&gt;=#REF!,#REF!&lt;#REF!)</formula>
    </cfRule>
    <cfRule type="expression" dxfId="708" priority="28" stopIfTrue="1">
      <formula>AND(#REF!&gt;=#REF!,#REF!&lt;#REF!)</formula>
    </cfRule>
  </conditionalFormatting>
  <conditionalFormatting sqref="F35">
    <cfRule type="expression" dxfId="707" priority="21">
      <formula>AND(TODAY()&gt;=#REF!,TODAY()&lt;#REF!)</formula>
    </cfRule>
  </conditionalFormatting>
  <conditionalFormatting sqref="F35">
    <cfRule type="expression" dxfId="706" priority="22" stopIfTrue="1">
      <formula>NOT(AND(MAX(#REF!,#REF!)&gt;=#REF!,MIN(#REF!,#REF!)&lt;#REF!))</formula>
    </cfRule>
    <cfRule type="expression" dxfId="705" priority="23">
      <formula>AND(#REF!&gt;=#REF!,#REF!&lt;#REF!)</formula>
    </cfRule>
    <cfRule type="expression" dxfId="704" priority="24" stopIfTrue="1">
      <formula>AND(#REF!&gt;=#REF!,#REF!&lt;#REF!)</formula>
    </cfRule>
  </conditionalFormatting>
  <conditionalFormatting sqref="F42">
    <cfRule type="expression" dxfId="703" priority="17">
      <formula>AND(TODAY()&gt;=#REF!,TODAY()&lt;#REF!)</formula>
    </cfRule>
  </conditionalFormatting>
  <conditionalFormatting sqref="F42">
    <cfRule type="expression" dxfId="702" priority="18" stopIfTrue="1">
      <formula>NOT(AND(MAX(#REF!,#REF!)&gt;=#REF!,MIN(#REF!,#REF!)&lt;#REF!))</formula>
    </cfRule>
    <cfRule type="expression" dxfId="701" priority="19">
      <formula>AND(#REF!&gt;=#REF!,#REF!&lt;#REF!)</formula>
    </cfRule>
    <cfRule type="expression" dxfId="700" priority="20" stopIfTrue="1">
      <formula>AND(#REF!&gt;=#REF!,#REF!&lt;#REF!)</formula>
    </cfRule>
  </conditionalFormatting>
  <conditionalFormatting sqref="F48">
    <cfRule type="expression" dxfId="699" priority="13">
      <formula>AND(TODAY()&gt;=#REF!,TODAY()&lt;#REF!)</formula>
    </cfRule>
  </conditionalFormatting>
  <conditionalFormatting sqref="F48">
    <cfRule type="expression" dxfId="698" priority="14" stopIfTrue="1">
      <formula>NOT(AND(MAX(#REF!,#REF!)&gt;=#REF!,MIN(#REF!,#REF!)&lt;#REF!))</formula>
    </cfRule>
    <cfRule type="expression" dxfId="697" priority="15">
      <formula>AND(#REF!&gt;=#REF!,#REF!&lt;#REF!)</formula>
    </cfRule>
    <cfRule type="expression" dxfId="696" priority="16" stopIfTrue="1">
      <formula>AND(#REF!&gt;=#REF!,#REF!&lt;#REF!)</formula>
    </cfRule>
  </conditionalFormatting>
  <conditionalFormatting sqref="F57">
    <cfRule type="expression" dxfId="695" priority="9">
      <formula>AND(TODAY()&gt;=#REF!,TODAY()&lt;#REF!)</formula>
    </cfRule>
  </conditionalFormatting>
  <conditionalFormatting sqref="F57">
    <cfRule type="expression" dxfId="694" priority="10" stopIfTrue="1">
      <formula>NOT(AND(MAX(#REF!,#REF!)&gt;=#REF!,MIN(#REF!,#REF!)&lt;#REF!))</formula>
    </cfRule>
    <cfRule type="expression" dxfId="693" priority="11">
      <formula>AND(#REF!&gt;=#REF!,#REF!&lt;#REF!)</formula>
    </cfRule>
    <cfRule type="expression" dxfId="692" priority="12" stopIfTrue="1">
      <formula>AND(#REF!&gt;=#REF!,#REF!&lt;#REF!)</formula>
    </cfRule>
  </conditionalFormatting>
  <conditionalFormatting sqref="F63">
    <cfRule type="expression" dxfId="691" priority="5">
      <formula>AND(TODAY()&gt;=#REF!,TODAY()&lt;#REF!)</formula>
    </cfRule>
  </conditionalFormatting>
  <conditionalFormatting sqref="F63">
    <cfRule type="expression" dxfId="690" priority="6" stopIfTrue="1">
      <formula>NOT(AND(MAX(#REF!,#REF!)&gt;=#REF!,MIN(#REF!,#REF!)&lt;#REF!))</formula>
    </cfRule>
    <cfRule type="expression" dxfId="689" priority="7">
      <formula>AND(#REF!&gt;=#REF!,#REF!&lt;#REF!)</formula>
    </cfRule>
    <cfRule type="expression" dxfId="688" priority="8" stopIfTrue="1">
      <formula>AND(#REF!&gt;=#REF!,#REF!&lt;#REF!)</formula>
    </cfRule>
  </conditionalFormatting>
  <conditionalFormatting sqref="F70">
    <cfRule type="expression" dxfId="687" priority="1">
      <formula>AND(TODAY()&gt;=#REF!,TODAY()&lt;#REF!)</formula>
    </cfRule>
  </conditionalFormatting>
  <conditionalFormatting sqref="F70">
    <cfRule type="expression" dxfId="686" priority="2" stopIfTrue="1">
      <formula>NOT(AND(MAX(#REF!,#REF!)&gt;=#REF!,MIN(#REF!,#REF!)&lt;#REF!))</formula>
    </cfRule>
    <cfRule type="expression" dxfId="685" priority="3">
      <formula>AND(#REF!&gt;=#REF!,#REF!&lt;#REF!)</formula>
    </cfRule>
    <cfRule type="expression" dxfId="684"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20" max="16383" man="1"/>
    <brk id="36" max="16383" man="1"/>
    <brk id="49" max="16383" man="1"/>
    <brk id="64" max="16383" man="1"/>
    <brk id="71" max="6" man="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FFD8-A352-4400-86BC-462ACE1D3360}">
  <sheetPr>
    <pageSetUpPr fitToPage="1"/>
  </sheetPr>
  <dimension ref="A1:DF130"/>
  <sheetViews>
    <sheetView showGridLines="0" showRuler="0" topLeftCell="A82" zoomScale="40" zoomScaleNormal="40" zoomScalePageLayoutView="70" workbookViewId="0">
      <selection activeCell="A80" sqref="A80:G83"/>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9" t="s">
        <v>22</v>
      </c>
      <c r="B1" s="109"/>
      <c r="C1" s="109"/>
      <c r="D1" s="109"/>
      <c r="E1" s="109"/>
      <c r="F1" s="109"/>
      <c r="G1" s="109"/>
    </row>
    <row r="2" spans="1:110" ht="40.5" x14ac:dyDescent="0.25">
      <c r="A2" s="110" t="str">
        <f>+H2</f>
        <v>Population Domain: Crosscutting</v>
      </c>
      <c r="B2" s="110"/>
      <c r="C2" s="110"/>
      <c r="D2" s="110"/>
      <c r="E2" s="110"/>
      <c r="F2" s="110"/>
      <c r="G2" s="110"/>
      <c r="H2" s="24" t="str" cm="1">
        <f t="array" ref="H2:N2">+'2020-2021'!A2:G2</f>
        <v>Population Domain: Crosscutting</v>
      </c>
      <c r="I2" s="24">
        <v>0</v>
      </c>
      <c r="J2" s="24">
        <v>0</v>
      </c>
      <c r="K2" s="24">
        <v>0</v>
      </c>
      <c r="L2" s="24">
        <v>0</v>
      </c>
      <c r="M2" s="24">
        <v>0</v>
      </c>
      <c r="N2" s="24">
        <v>0</v>
      </c>
    </row>
    <row r="3" spans="1:110" ht="37.5" x14ac:dyDescent="0.25">
      <c r="A3" s="111" t="str">
        <f>+H3</f>
        <v>Priority Need: Vision Zero - eliminate fatalities and serious injuries caused by motor vehicle crashes</v>
      </c>
      <c r="B3" s="112"/>
      <c r="C3" s="112"/>
      <c r="D3" s="112"/>
      <c r="E3" s="112"/>
      <c r="F3" s="112"/>
      <c r="G3" s="112"/>
      <c r="H3" s="24" t="str" cm="1">
        <f t="array" ref="H3:N3">+'2020-2021'!A3:G3</f>
        <v>Priority Need: Vision Zero - eliminate fatalities and serious injuries caused by motor vehicle crashes</v>
      </c>
      <c r="I3" s="24">
        <v>0</v>
      </c>
      <c r="J3" s="24">
        <v>0</v>
      </c>
      <c r="K3" s="24">
        <v>0</v>
      </c>
      <c r="L3" s="24">
        <v>0</v>
      </c>
      <c r="M3" s="24">
        <v>0</v>
      </c>
      <c r="N3" s="24">
        <v>0</v>
      </c>
    </row>
    <row r="4" spans="1:110" s="24" customFormat="1" ht="34.5" x14ac:dyDescent="0.25">
      <c r="A4" s="113" t="str">
        <f>+H4</f>
        <v>State Performance Measure</v>
      </c>
      <c r="B4" s="114"/>
      <c r="C4" s="114"/>
      <c r="D4" s="114"/>
      <c r="E4" s="114"/>
      <c r="F4" s="114"/>
      <c r="G4" s="114"/>
      <c r="H4" s="24" t="str" cm="1">
        <f t="array" ref="H4:N4">+'2020-2021'!A4:G4</f>
        <v>State Performance Measure</v>
      </c>
      <c r="I4" s="24">
        <v>0</v>
      </c>
      <c r="J4" s="24">
        <v>0</v>
      </c>
      <c r="K4" s="24">
        <v>0</v>
      </c>
      <c r="L4" s="24">
        <v>0</v>
      </c>
      <c r="M4" s="24">
        <v>0</v>
      </c>
      <c r="N4" s="24">
        <v>0</v>
      </c>
    </row>
    <row r="5" spans="1:110" s="19" customFormat="1" ht="39" customHeight="1" x14ac:dyDescent="0.25">
      <c r="A5" s="115" t="s">
        <v>7</v>
      </c>
      <c r="B5" s="116"/>
      <c r="C5" s="116"/>
      <c r="D5" s="116"/>
      <c r="E5" s="116"/>
      <c r="F5" s="116"/>
      <c r="G5" s="11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90" t="str">
        <f>+H6</f>
        <v>By 2025, Increase the number of car seat checkups offered by the NDDoH for North Dakotans from 69 to 100 (5 year average).</v>
      </c>
      <c r="B6" s="91"/>
      <c r="C6" s="91"/>
      <c r="D6" s="91"/>
      <c r="E6" s="91"/>
      <c r="F6" s="91"/>
      <c r="G6" s="92"/>
      <c r="H6" s="24" t="str" cm="1">
        <f t="array" ref="H6:N6">+IF('2020-2021'!A6:G6="","",'2020-2021'!A6:G6)</f>
        <v>By 2025, Increase the number of car seat checkups offered by the NDDoH for North Dakotans from 69 to 100 (5 year average).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66</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5" t="str">
        <f>+H8</f>
        <v xml:space="preserve">a.Incorporate the E's to Injury Prevention Model into the development of strategies for the activities in this action plan. The E's include; Enforcement, Education, Engineering and Emergency Medical Services. </v>
      </c>
      <c r="B8" s="118" t="s">
        <v>68</v>
      </c>
      <c r="C8" s="95" t="s">
        <v>49</v>
      </c>
      <c r="D8" s="95" t="str">
        <f t="shared" ref="D8" si="0">+K8</f>
        <v>a. The number of car seat checkups offered through the NDDoH for the calendar year. Baseline is 69 (5-year average)</v>
      </c>
      <c r="E8" s="59" t="s">
        <v>27</v>
      </c>
      <c r="F8" s="9">
        <v>7</v>
      </c>
      <c r="G8" s="60"/>
      <c r="H8" s="18" t="str" cm="1">
        <f t="array" ref="H8:H13">+'2020-2021'!A9:A14</f>
        <v xml:space="preserve">a.Incorporate the E's to Injury Prevention Model into the development of strategies for the activities in this action plan. The E's include; Enforcement, Education, Engineering and Emergency Medical Services. </v>
      </c>
      <c r="I8" s="18"/>
      <c r="J8" s="18"/>
      <c r="K8" s="18" t="str" cm="1">
        <f t="array" ref="K8:K13">+'2020-2021'!D9:D14</f>
        <v>a. The number of car seat checkups offered through the NDDoH for the calendar year. Baseline is 69 (5-year average)</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5"/>
      <c r="B9" s="118"/>
      <c r="C9" s="95"/>
      <c r="D9" s="95"/>
      <c r="E9" s="61" t="s">
        <v>4</v>
      </c>
      <c r="F9" s="10">
        <v>4</v>
      </c>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5"/>
      <c r="B10" s="118"/>
      <c r="C10" s="95"/>
      <c r="D10" s="95"/>
      <c r="E10" s="61" t="s">
        <v>6</v>
      </c>
      <c r="F10" s="10">
        <v>31</v>
      </c>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5"/>
      <c r="B11" s="118"/>
      <c r="C11" s="95"/>
      <c r="D11" s="95"/>
      <c r="E11" s="61" t="s">
        <v>5</v>
      </c>
      <c r="F11" s="10">
        <v>32</v>
      </c>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5"/>
      <c r="B12" s="118"/>
      <c r="C12" s="95"/>
      <c r="D12" s="95"/>
      <c r="E12" s="63" t="s">
        <v>26</v>
      </c>
      <c r="F12" s="20">
        <v>74</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5"/>
      <c r="B13" s="118"/>
      <c r="C13" s="95"/>
      <c r="D13" s="95"/>
      <c r="E13" s="63" t="s">
        <v>19</v>
      </c>
      <c r="F13" s="15">
        <f>IF(+'2020-2021'!F14=0,"",+'2020-2021'!F14)</f>
        <v>100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5" t="str">
        <f>+H14</f>
        <v>b.</v>
      </c>
      <c r="B14" s="118" t="s">
        <v>69</v>
      </c>
      <c r="C14" s="95" t="s">
        <v>51</v>
      </c>
      <c r="D14" s="95" t="str">
        <f t="shared" ref="D14" si="1">+K14</f>
        <v>b.</v>
      </c>
      <c r="E14" s="59" t="s">
        <v>27</v>
      </c>
      <c r="F14" s="9"/>
      <c r="G14" s="60"/>
      <c r="H14" s="18" t="str" cm="1">
        <f t="array" ref="H14:H19">+'2020-2021'!A15:A20</f>
        <v>b.</v>
      </c>
      <c r="I14" s="18"/>
      <c r="J14" s="18"/>
      <c r="K14" s="18" t="str" cm="1">
        <f t="array" ref="K14:K19">+'2020-2021'!D15:D20</f>
        <v>b.</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5"/>
      <c r="B15" s="118"/>
      <c r="C15" s="95"/>
      <c r="D15" s="95"/>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5"/>
      <c r="B16" s="118"/>
      <c r="C16" s="95"/>
      <c r="D16" s="95"/>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5"/>
      <c r="B17" s="118"/>
      <c r="C17" s="95"/>
      <c r="D17" s="95"/>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5"/>
      <c r="B18" s="118"/>
      <c r="C18" s="95"/>
      <c r="D18" s="95"/>
      <c r="E18" s="61"/>
      <c r="F18" s="10"/>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5"/>
      <c r="B19" s="118"/>
      <c r="C19" s="95"/>
      <c r="D19" s="95"/>
      <c r="E19" s="61"/>
      <c r="F19" s="10"/>
      <c r="G19" s="62"/>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87" customHeight="1" x14ac:dyDescent="0.3">
      <c r="A20" s="95"/>
      <c r="B20" s="118"/>
      <c r="C20" s="95"/>
      <c r="D20" s="95"/>
      <c r="E20" s="63" t="s">
        <v>26</v>
      </c>
      <c r="F20" s="20" t="str">
        <f>IF(SUM(F14:F17)=0,"",SUM(F14:F17))</f>
        <v/>
      </c>
      <c r="G20" s="62"/>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5"/>
      <c r="B21" s="118"/>
      <c r="C21" s="95"/>
      <c r="D21" s="95"/>
      <c r="E21" s="63" t="s">
        <v>19</v>
      </c>
      <c r="F21" s="15" t="str">
        <f>IF(+'2020-2021'!F20=0,"",+'2020-2021'!F20)</f>
        <v/>
      </c>
      <c r="G21" s="64"/>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19" customFormat="1" ht="100.35" customHeight="1" x14ac:dyDescent="0.3">
      <c r="A22" s="16" t="s">
        <v>9</v>
      </c>
      <c r="B22" s="16" t="s">
        <v>10</v>
      </c>
      <c r="C22" s="16" t="s">
        <v>23</v>
      </c>
      <c r="D22" s="29"/>
      <c r="E22" s="29" t="s">
        <v>1</v>
      </c>
      <c r="F22" s="30" t="s">
        <v>43</v>
      </c>
      <c r="G22" s="31" t="s">
        <v>2</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row>
    <row r="23" spans="1:110" s="19" customFormat="1" ht="87" customHeight="1" x14ac:dyDescent="0.3">
      <c r="A23" s="95" t="str">
        <f>+H23</f>
        <v>c.</v>
      </c>
      <c r="B23" s="118" t="s">
        <v>61</v>
      </c>
      <c r="C23" s="95" t="s">
        <v>53</v>
      </c>
      <c r="D23" s="95" t="str">
        <f t="shared" ref="D23" si="2">+K23</f>
        <v>c.</v>
      </c>
      <c r="E23" s="59" t="s">
        <v>27</v>
      </c>
      <c r="F23" s="9"/>
      <c r="G23" s="60"/>
      <c r="H23" s="18" t="str" cm="1">
        <f t="array" ref="H23:H28">+'2020-2021'!A22:A27</f>
        <v>c.</v>
      </c>
      <c r="I23" s="18"/>
      <c r="J23" s="18"/>
      <c r="K23" s="18" t="str" cm="1">
        <f t="array" ref="K23:K28">+'2020-2021'!D22:D27</f>
        <v>c.</v>
      </c>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row>
    <row r="24" spans="1:110" s="25" customFormat="1" ht="87" customHeight="1" x14ac:dyDescent="0.25">
      <c r="A24" s="95"/>
      <c r="B24" s="118"/>
      <c r="C24" s="95"/>
      <c r="D24" s="95"/>
      <c r="E24" s="61" t="s">
        <v>4</v>
      </c>
      <c r="F24" s="10"/>
      <c r="G24" s="62"/>
      <c r="H24" s="25">
        <v>0</v>
      </c>
      <c r="K24" s="25">
        <v>0</v>
      </c>
    </row>
    <row r="25" spans="1:110" s="25" customFormat="1" ht="87" customHeight="1" x14ac:dyDescent="0.25">
      <c r="A25" s="95"/>
      <c r="B25" s="118"/>
      <c r="C25" s="95"/>
      <c r="D25" s="95"/>
      <c r="E25" s="61" t="s">
        <v>6</v>
      </c>
      <c r="F25" s="10"/>
      <c r="G25" s="62"/>
      <c r="H25" s="25">
        <v>0</v>
      </c>
      <c r="K25" s="25">
        <v>0</v>
      </c>
    </row>
    <row r="26" spans="1:110" s="25" customFormat="1" ht="87" customHeight="1" x14ac:dyDescent="0.25">
      <c r="A26" s="95"/>
      <c r="B26" s="118"/>
      <c r="C26" s="95"/>
      <c r="D26" s="95"/>
      <c r="E26" s="61" t="s">
        <v>5</v>
      </c>
      <c r="F26" s="10"/>
      <c r="G26" s="62"/>
      <c r="H26" s="25">
        <v>0</v>
      </c>
      <c r="K26" s="25">
        <v>0</v>
      </c>
    </row>
    <row r="27" spans="1:110" s="25" customFormat="1" ht="87" customHeight="1" x14ac:dyDescent="0.25">
      <c r="A27" s="95"/>
      <c r="B27" s="118"/>
      <c r="C27" s="95"/>
      <c r="D27" s="95"/>
      <c r="E27" s="61"/>
      <c r="F27" s="10"/>
      <c r="G27" s="62"/>
      <c r="H27" s="25">
        <v>0</v>
      </c>
      <c r="K27" s="25">
        <v>0</v>
      </c>
    </row>
    <row r="28" spans="1:110" s="25" customFormat="1" ht="87" customHeight="1" x14ac:dyDescent="0.25">
      <c r="A28" s="95"/>
      <c r="B28" s="118"/>
      <c r="C28" s="95"/>
      <c r="D28" s="95"/>
      <c r="E28" s="63" t="s">
        <v>26</v>
      </c>
      <c r="F28" s="20" t="str">
        <f>IF(SUM(F23:F26)=0,"",SUM(F23:F26))</f>
        <v/>
      </c>
      <c r="G28" s="62"/>
      <c r="H28" s="25">
        <v>0</v>
      </c>
      <c r="K28" s="25">
        <v>0</v>
      </c>
    </row>
    <row r="29" spans="1:110" s="25" customFormat="1" ht="87" customHeight="1" x14ac:dyDescent="0.25">
      <c r="A29" s="95"/>
      <c r="B29" s="118"/>
      <c r="C29" s="95"/>
      <c r="D29" s="95"/>
      <c r="E29" s="63" t="s">
        <v>19</v>
      </c>
      <c r="F29" s="15" t="str">
        <f>IF(+'2020-2021'!F27=0,"",+'2020-2021'!F27)</f>
        <v/>
      </c>
      <c r="G29" s="64"/>
    </row>
    <row r="30" spans="1:110" s="25" customFormat="1" ht="39" customHeight="1" x14ac:dyDescent="0.25">
      <c r="A30" s="119" t="s">
        <v>8</v>
      </c>
      <c r="B30" s="120"/>
      <c r="C30" s="120"/>
      <c r="D30" s="120"/>
      <c r="E30" s="120"/>
      <c r="F30" s="120"/>
      <c r="G30" s="121"/>
    </row>
    <row r="31" spans="1:110" s="25" customFormat="1" ht="67.900000000000006" customHeight="1" x14ac:dyDescent="0.25">
      <c r="A31" s="90" t="str">
        <f>+H31</f>
        <v>Implement the Impact Teen Drivers Program in twenty (20) schools by September 30, 2021.</v>
      </c>
      <c r="B31" s="91"/>
      <c r="C31" s="91"/>
      <c r="D31" s="91"/>
      <c r="E31" s="91"/>
      <c r="F31" s="91"/>
      <c r="G31" s="92"/>
      <c r="H31" s="24" t="str" cm="1">
        <f t="array" ref="H31:N31">+IF('2020-2021'!A29:G29="","",'2020-2021'!A29:G29)</f>
        <v>Implement the Impact Teen Drivers Program in twenty (20) schools by September 30, 2021.</v>
      </c>
      <c r="I31" s="25" t="str">
        <v/>
      </c>
      <c r="J31" s="25" t="str">
        <v/>
      </c>
      <c r="K31" s="25" t="str">
        <v/>
      </c>
      <c r="L31" s="25" t="str">
        <v/>
      </c>
      <c r="M31" s="25" t="str">
        <v/>
      </c>
      <c r="N31" s="25" t="str">
        <v/>
      </c>
    </row>
    <row r="32" spans="1:110" s="26" customFormat="1" ht="100.35" customHeight="1" x14ac:dyDescent="0.4">
      <c r="A32" s="36" t="s">
        <v>9</v>
      </c>
      <c r="B32" s="36" t="s">
        <v>10</v>
      </c>
      <c r="C32" s="36" t="s">
        <v>23</v>
      </c>
      <c r="D32" s="37"/>
      <c r="E32" s="37" t="s">
        <v>1</v>
      </c>
      <c r="F32" s="38" t="s">
        <v>43</v>
      </c>
      <c r="G32" s="39" t="s">
        <v>2</v>
      </c>
    </row>
    <row r="33" spans="1:11" s="25" customFormat="1" ht="87" customHeight="1" x14ac:dyDescent="0.25">
      <c r="A33" s="95"/>
      <c r="B33" s="118"/>
      <c r="C33" s="118"/>
      <c r="D33" s="95"/>
      <c r="E33" s="59" t="s">
        <v>27</v>
      </c>
      <c r="F33" s="9"/>
      <c r="G33" s="60"/>
      <c r="H33" s="18" t="str" cm="1">
        <f t="array" ref="H33:H38">+'2020-2021'!A31:A36</f>
        <v xml:space="preserve">a. Fund NDSU to implement the Impact Teen Drivers Program in North Dakota. </v>
      </c>
      <c r="I33" s="18"/>
      <c r="J33" s="18"/>
      <c r="K33" s="18" t="str" cm="1">
        <f t="array" ref="K33:K38">+'2020-2021'!D31:D36</f>
        <v>a. Number of schools reached by promotion of Impact Teen Drivers Program.</v>
      </c>
    </row>
    <row r="34" spans="1:11" s="25" customFormat="1" ht="87" customHeight="1" x14ac:dyDescent="0.25">
      <c r="A34" s="95"/>
      <c r="B34" s="118"/>
      <c r="C34" s="118"/>
      <c r="D34" s="95"/>
      <c r="E34" s="61" t="s">
        <v>4</v>
      </c>
      <c r="F34" s="10"/>
      <c r="G34" s="62"/>
      <c r="H34" s="25">
        <v>0</v>
      </c>
      <c r="K34" s="25">
        <v>0</v>
      </c>
    </row>
    <row r="35" spans="1:11" s="25" customFormat="1" ht="87" customHeight="1" x14ac:dyDescent="0.25">
      <c r="A35" s="95"/>
      <c r="B35" s="118"/>
      <c r="C35" s="118"/>
      <c r="D35" s="95"/>
      <c r="E35" s="61" t="s">
        <v>6</v>
      </c>
      <c r="F35" s="10"/>
      <c r="G35" s="62"/>
      <c r="H35" s="25">
        <v>0</v>
      </c>
      <c r="K35" s="25">
        <v>0</v>
      </c>
    </row>
    <row r="36" spans="1:11" s="25" customFormat="1" ht="87" customHeight="1" x14ac:dyDescent="0.25">
      <c r="A36" s="95"/>
      <c r="B36" s="118"/>
      <c r="C36" s="118"/>
      <c r="D36" s="95"/>
      <c r="E36" s="61" t="s">
        <v>5</v>
      </c>
      <c r="F36" s="10"/>
      <c r="G36" s="62"/>
      <c r="H36" s="25">
        <v>0</v>
      </c>
      <c r="K36" s="25">
        <v>0</v>
      </c>
    </row>
    <row r="37" spans="1:11" s="25" customFormat="1" ht="87" customHeight="1" x14ac:dyDescent="0.25">
      <c r="A37" s="95"/>
      <c r="B37" s="118"/>
      <c r="C37" s="118"/>
      <c r="D37" s="95"/>
      <c r="E37" s="65" t="s">
        <v>26</v>
      </c>
      <c r="F37" s="14" t="str">
        <f>IF(SUM(F33:F36)=0,"",SUM(F33:F36))</f>
        <v/>
      </c>
      <c r="G37" s="62"/>
      <c r="H37" s="25">
        <v>0</v>
      </c>
      <c r="K37" s="25">
        <v>0</v>
      </c>
    </row>
    <row r="38" spans="1:11" s="25" customFormat="1" ht="87" customHeight="1" x14ac:dyDescent="0.25">
      <c r="A38" s="95"/>
      <c r="B38" s="118"/>
      <c r="C38" s="118"/>
      <c r="D38" s="95"/>
      <c r="E38" s="65" t="s">
        <v>19</v>
      </c>
      <c r="F38" s="13"/>
      <c r="G38" s="64"/>
      <c r="H38" s="25">
        <v>0</v>
      </c>
      <c r="K38" s="25">
        <v>0</v>
      </c>
    </row>
    <row r="39" spans="1:11" s="25" customFormat="1" ht="100.35" customHeight="1" x14ac:dyDescent="0.25">
      <c r="A39" s="42" t="s">
        <v>9</v>
      </c>
      <c r="B39" s="42" t="s">
        <v>10</v>
      </c>
      <c r="C39" s="42" t="s">
        <v>23</v>
      </c>
      <c r="D39" s="43"/>
      <c r="E39" s="43" t="s">
        <v>1</v>
      </c>
      <c r="F39" s="17" t="s">
        <v>43</v>
      </c>
      <c r="G39" s="44" t="s">
        <v>2</v>
      </c>
    </row>
    <row r="40" spans="1:11" s="25" customFormat="1" ht="87" customHeight="1" x14ac:dyDescent="0.25">
      <c r="A40" s="95" t="str">
        <f>+H40</f>
        <v>b.</v>
      </c>
      <c r="B40" s="118" t="s">
        <v>15</v>
      </c>
      <c r="C40" s="118" t="s">
        <v>15</v>
      </c>
      <c r="D40" s="95" t="str">
        <f t="shared" ref="D40" si="3">+K40</f>
        <v>b.</v>
      </c>
      <c r="E40" s="59" t="s">
        <v>27</v>
      </c>
      <c r="F40" s="9"/>
      <c r="G40" s="60"/>
      <c r="H40" s="18" t="str" cm="1">
        <f t="array" ref="H40:H45">+'2020-2021'!A38:A43</f>
        <v>b.</v>
      </c>
      <c r="I40" s="18"/>
      <c r="J40" s="18"/>
      <c r="K40" s="18" t="str" cm="1">
        <f t="array" ref="K40:K45">+'2020-2021'!D38:D43</f>
        <v>b.</v>
      </c>
    </row>
    <row r="41" spans="1:11" s="25" customFormat="1" ht="87" customHeight="1" x14ac:dyDescent="0.25">
      <c r="A41" s="95"/>
      <c r="B41" s="118"/>
      <c r="C41" s="118"/>
      <c r="D41" s="95"/>
      <c r="E41" s="61" t="s">
        <v>4</v>
      </c>
      <c r="F41" s="10"/>
      <c r="G41" s="62"/>
      <c r="H41" s="25">
        <v>0</v>
      </c>
      <c r="K41" s="25">
        <v>0</v>
      </c>
    </row>
    <row r="42" spans="1:11" s="25" customFormat="1" ht="87" customHeight="1" x14ac:dyDescent="0.25">
      <c r="A42" s="95"/>
      <c r="B42" s="118"/>
      <c r="C42" s="118"/>
      <c r="D42" s="95"/>
      <c r="E42" s="61" t="s">
        <v>6</v>
      </c>
      <c r="F42" s="10"/>
      <c r="G42" s="62"/>
      <c r="H42" s="25">
        <v>0</v>
      </c>
      <c r="K42" s="25">
        <v>0</v>
      </c>
    </row>
    <row r="43" spans="1:11" s="25" customFormat="1" ht="87" customHeight="1" x14ac:dyDescent="0.25">
      <c r="A43" s="95"/>
      <c r="B43" s="118"/>
      <c r="C43" s="118"/>
      <c r="D43" s="95"/>
      <c r="E43" s="61" t="s">
        <v>5</v>
      </c>
      <c r="F43" s="10"/>
      <c r="G43" s="62"/>
      <c r="H43" s="25">
        <v>0</v>
      </c>
      <c r="K43" s="25">
        <v>0</v>
      </c>
    </row>
    <row r="44" spans="1:11" s="25" customFormat="1" ht="87" customHeight="1" x14ac:dyDescent="0.25">
      <c r="A44" s="95"/>
      <c r="B44" s="118"/>
      <c r="C44" s="118"/>
      <c r="D44" s="95"/>
      <c r="E44" s="65" t="s">
        <v>26</v>
      </c>
      <c r="F44" s="14" t="str">
        <f>IF(SUM(F40:F43)=0,"",SUM(F40:F43))</f>
        <v/>
      </c>
      <c r="G44" s="62"/>
      <c r="H44" s="25">
        <v>0</v>
      </c>
      <c r="K44" s="25">
        <v>0</v>
      </c>
    </row>
    <row r="45" spans="1:11" s="25" customFormat="1" ht="87" customHeight="1" x14ac:dyDescent="0.25">
      <c r="A45" s="95"/>
      <c r="B45" s="118"/>
      <c r="C45" s="118"/>
      <c r="D45" s="95"/>
      <c r="E45" s="65" t="s">
        <v>19</v>
      </c>
      <c r="F45" s="13" t="str">
        <f>IF(+'2020-2021'!F43=0,"",+'2020-2021'!F43)</f>
        <v/>
      </c>
      <c r="G45" s="64"/>
      <c r="H45" s="25">
        <v>0</v>
      </c>
      <c r="K45" s="25">
        <v>0</v>
      </c>
    </row>
    <row r="46" spans="1:11" s="25" customFormat="1" ht="87" customHeight="1" x14ac:dyDescent="0.25">
      <c r="A46" s="95" t="str">
        <f>+H46</f>
        <v>c.</v>
      </c>
      <c r="B46" s="118" t="s">
        <v>16</v>
      </c>
      <c r="C46" s="118" t="s">
        <v>16</v>
      </c>
      <c r="D46" s="95" t="str">
        <f t="shared" ref="D46" si="4">+K46</f>
        <v>c.</v>
      </c>
      <c r="E46" s="59" t="s">
        <v>27</v>
      </c>
      <c r="F46" s="9"/>
      <c r="G46" s="60"/>
      <c r="H46" s="18" t="str" cm="1">
        <f t="array" ref="H46:H51">+'2020-2021'!A44:A49</f>
        <v>c.</v>
      </c>
      <c r="I46" s="18"/>
      <c r="J46" s="18"/>
      <c r="K46" s="18" t="str" cm="1">
        <f t="array" ref="K46:K51">+'2020-2021'!D44:D49</f>
        <v>c.</v>
      </c>
    </row>
    <row r="47" spans="1:11" s="25" customFormat="1" ht="87" customHeight="1" x14ac:dyDescent="0.25">
      <c r="A47" s="95"/>
      <c r="B47" s="118"/>
      <c r="C47" s="118"/>
      <c r="D47" s="95"/>
      <c r="E47" s="61" t="s">
        <v>4</v>
      </c>
      <c r="F47" s="10"/>
      <c r="G47" s="62"/>
      <c r="H47" s="25">
        <v>0</v>
      </c>
      <c r="K47" s="25">
        <v>0</v>
      </c>
    </row>
    <row r="48" spans="1:11" s="25" customFormat="1" ht="87" customHeight="1" x14ac:dyDescent="0.25">
      <c r="A48" s="95"/>
      <c r="B48" s="118"/>
      <c r="C48" s="118"/>
      <c r="D48" s="95"/>
      <c r="E48" s="61" t="s">
        <v>6</v>
      </c>
      <c r="F48" s="10"/>
      <c r="G48" s="62"/>
      <c r="H48" s="25">
        <v>0</v>
      </c>
      <c r="K48" s="25">
        <v>0</v>
      </c>
    </row>
    <row r="49" spans="1:14" s="25" customFormat="1" ht="87" customHeight="1" x14ac:dyDescent="0.25">
      <c r="A49" s="95"/>
      <c r="B49" s="118"/>
      <c r="C49" s="118"/>
      <c r="D49" s="95"/>
      <c r="E49" s="61" t="s">
        <v>5</v>
      </c>
      <c r="F49" s="10"/>
      <c r="G49" s="62"/>
      <c r="H49" s="25">
        <v>0</v>
      </c>
      <c r="K49" s="25">
        <v>0</v>
      </c>
    </row>
    <row r="50" spans="1:14" s="25" customFormat="1" ht="87" customHeight="1" x14ac:dyDescent="0.25">
      <c r="A50" s="95"/>
      <c r="B50" s="118"/>
      <c r="C50" s="118"/>
      <c r="D50" s="95"/>
      <c r="E50" s="65" t="s">
        <v>26</v>
      </c>
      <c r="F50" s="14" t="str">
        <f>IF(SUM(F46:F49)=0,"",SUM(F46:F49))</f>
        <v/>
      </c>
      <c r="G50" s="62"/>
      <c r="H50" s="25">
        <v>0</v>
      </c>
      <c r="K50" s="25">
        <v>0</v>
      </c>
    </row>
    <row r="51" spans="1:14" s="25" customFormat="1" ht="87" customHeight="1" x14ac:dyDescent="0.25">
      <c r="A51" s="95"/>
      <c r="B51" s="118"/>
      <c r="C51" s="118"/>
      <c r="D51" s="95"/>
      <c r="E51" s="65" t="s">
        <v>19</v>
      </c>
      <c r="F51" s="13" t="str">
        <f>IF(+'2020-2021'!F49=0,"",+'2020-2021'!F49)</f>
        <v/>
      </c>
      <c r="G51" s="64"/>
      <c r="H51" s="25">
        <v>0</v>
      </c>
      <c r="K51" s="25">
        <v>0</v>
      </c>
    </row>
    <row r="52" spans="1:14" s="25" customFormat="1" ht="39" customHeight="1" x14ac:dyDescent="0.25">
      <c r="A52" s="100" t="s">
        <v>17</v>
      </c>
      <c r="B52" s="101"/>
      <c r="C52" s="101"/>
      <c r="D52" s="101"/>
      <c r="E52" s="101"/>
      <c r="F52" s="101"/>
      <c r="G52" s="102"/>
    </row>
    <row r="53" spans="1:14" s="25" customFormat="1" ht="67.900000000000006" customHeight="1" x14ac:dyDescent="0.25">
      <c r="A53" s="90" t="str">
        <f>+H53</f>
        <v/>
      </c>
      <c r="B53" s="91"/>
      <c r="C53" s="91"/>
      <c r="D53" s="91"/>
      <c r="E53" s="91"/>
      <c r="F53" s="91"/>
      <c r="G53" s="92"/>
      <c r="H53" s="24" t="str" cm="1">
        <f t="array" ref="H53:N53">+IF('2020-2021'!A51:G51="","",'2020-2021'!A51:G51)</f>
        <v/>
      </c>
      <c r="I53" s="25" t="str">
        <v/>
      </c>
      <c r="J53" s="25" t="str">
        <v/>
      </c>
      <c r="K53" s="25" t="str">
        <v/>
      </c>
      <c r="L53" s="25" t="str">
        <v/>
      </c>
      <c r="M53" s="25" t="str">
        <v/>
      </c>
      <c r="N53" s="25" t="str">
        <v/>
      </c>
    </row>
    <row r="54" spans="1:14" s="25" customFormat="1" ht="100.35" customHeight="1" x14ac:dyDescent="0.25">
      <c r="A54" s="45" t="s">
        <v>9</v>
      </c>
      <c r="B54" s="45" t="s">
        <v>10</v>
      </c>
      <c r="C54" s="45" t="s">
        <v>23</v>
      </c>
      <c r="D54" s="46"/>
      <c r="E54" s="46" t="s">
        <v>1</v>
      </c>
      <c r="F54" s="47" t="s">
        <v>43</v>
      </c>
      <c r="G54" s="48" t="s">
        <v>2</v>
      </c>
    </row>
    <row r="55" spans="1:14" s="25" customFormat="1" ht="87" customHeight="1" x14ac:dyDescent="0.25">
      <c r="A55" s="95" t="str">
        <f>+H55</f>
        <v>a.</v>
      </c>
      <c r="B55" s="118" t="s">
        <v>14</v>
      </c>
      <c r="C55" s="118" t="s">
        <v>14</v>
      </c>
      <c r="D55" s="95" t="str">
        <f t="shared" ref="D55" si="5">+K55</f>
        <v>a.</v>
      </c>
      <c r="E55" s="59" t="s">
        <v>27</v>
      </c>
      <c r="F55" s="9"/>
      <c r="G55" s="60"/>
      <c r="H55" s="18" t="str" cm="1">
        <f t="array" ref="H55:H60">+'2020-2021'!A53:A58</f>
        <v>a.</v>
      </c>
      <c r="I55" s="18"/>
      <c r="J55" s="18"/>
      <c r="K55" s="18" t="str" cm="1">
        <f t="array" ref="K55:K60">+'2020-2021'!D53:D58</f>
        <v>a.</v>
      </c>
    </row>
    <row r="56" spans="1:14" s="25" customFormat="1" ht="87" customHeight="1" x14ac:dyDescent="0.25">
      <c r="A56" s="95"/>
      <c r="B56" s="118"/>
      <c r="C56" s="118"/>
      <c r="D56" s="95"/>
      <c r="E56" s="61" t="s">
        <v>4</v>
      </c>
      <c r="F56" s="10"/>
      <c r="G56" s="62"/>
      <c r="H56" s="25">
        <v>0</v>
      </c>
      <c r="K56" s="25">
        <v>0</v>
      </c>
    </row>
    <row r="57" spans="1:14" s="25" customFormat="1" ht="87" customHeight="1" x14ac:dyDescent="0.25">
      <c r="A57" s="95"/>
      <c r="B57" s="118"/>
      <c r="C57" s="118"/>
      <c r="D57" s="95"/>
      <c r="E57" s="61" t="s">
        <v>6</v>
      </c>
      <c r="F57" s="10"/>
      <c r="G57" s="62"/>
      <c r="H57" s="25">
        <v>0</v>
      </c>
      <c r="K57" s="25">
        <v>0</v>
      </c>
    </row>
    <row r="58" spans="1:14" s="25" customFormat="1" ht="87" customHeight="1" x14ac:dyDescent="0.25">
      <c r="A58" s="95"/>
      <c r="B58" s="118"/>
      <c r="C58" s="118"/>
      <c r="D58" s="95"/>
      <c r="E58" s="61" t="s">
        <v>5</v>
      </c>
      <c r="F58" s="10"/>
      <c r="G58" s="62"/>
      <c r="H58" s="25">
        <v>0</v>
      </c>
      <c r="K58" s="25">
        <v>0</v>
      </c>
    </row>
    <row r="59" spans="1:14" s="25" customFormat="1" ht="87" customHeight="1" x14ac:dyDescent="0.25">
      <c r="A59" s="95"/>
      <c r="B59" s="118"/>
      <c r="C59" s="118"/>
      <c r="D59" s="95"/>
      <c r="E59" s="66" t="s">
        <v>26</v>
      </c>
      <c r="F59" s="12" t="str">
        <f>IF(SUM(F55:F58)=0,"",SUM(F55:F58))</f>
        <v/>
      </c>
      <c r="G59" s="62"/>
      <c r="H59" s="25">
        <v>0</v>
      </c>
      <c r="K59" s="25">
        <v>0</v>
      </c>
    </row>
    <row r="60" spans="1:14" s="25" customFormat="1" ht="87" customHeight="1" x14ac:dyDescent="0.25">
      <c r="A60" s="95"/>
      <c r="B60" s="118"/>
      <c r="C60" s="118"/>
      <c r="D60" s="95"/>
      <c r="E60" s="66" t="s">
        <v>19</v>
      </c>
      <c r="F60" s="11" t="str">
        <f>IF(+'2020-2021'!F58=0,"",+'2020-2021'!F58)</f>
        <v/>
      </c>
      <c r="G60" s="64"/>
      <c r="H60" s="25">
        <v>0</v>
      </c>
      <c r="K60" s="25">
        <v>0</v>
      </c>
    </row>
    <row r="61" spans="1:14" s="25" customFormat="1" ht="87" customHeight="1" x14ac:dyDescent="0.25">
      <c r="A61" s="95" t="str">
        <f>+H61</f>
        <v>b.</v>
      </c>
      <c r="B61" s="118" t="s">
        <v>15</v>
      </c>
      <c r="C61" s="118" t="s">
        <v>15</v>
      </c>
      <c r="D61" s="95" t="str">
        <f t="shared" ref="D61" si="6">+K61</f>
        <v>b.</v>
      </c>
      <c r="E61" s="59" t="s">
        <v>27</v>
      </c>
      <c r="F61" s="9"/>
      <c r="G61" s="60"/>
      <c r="H61" s="18" t="str" cm="1">
        <f t="array" ref="H61:H66">+'2020-2021'!A59:A64</f>
        <v>b.</v>
      </c>
      <c r="I61" s="18"/>
      <c r="J61" s="18"/>
      <c r="K61" s="18" t="str" cm="1">
        <f t="array" ref="K61:K66">+'2020-2021'!D59:D64</f>
        <v>b.</v>
      </c>
    </row>
    <row r="62" spans="1:14" s="25" customFormat="1" ht="87" customHeight="1" x14ac:dyDescent="0.25">
      <c r="A62" s="95"/>
      <c r="B62" s="118"/>
      <c r="C62" s="118"/>
      <c r="D62" s="95"/>
      <c r="E62" s="61" t="s">
        <v>4</v>
      </c>
      <c r="F62" s="10"/>
      <c r="G62" s="62"/>
      <c r="H62" s="25">
        <v>0</v>
      </c>
      <c r="K62" s="25">
        <v>0</v>
      </c>
    </row>
    <row r="63" spans="1:14" s="25" customFormat="1" ht="87" customHeight="1" x14ac:dyDescent="0.25">
      <c r="A63" s="95"/>
      <c r="B63" s="118"/>
      <c r="C63" s="118"/>
      <c r="D63" s="95"/>
      <c r="E63" s="61" t="s">
        <v>6</v>
      </c>
      <c r="F63" s="10"/>
      <c r="G63" s="62"/>
      <c r="H63" s="25">
        <v>0</v>
      </c>
      <c r="K63" s="25">
        <v>0</v>
      </c>
    </row>
    <row r="64" spans="1:14" s="25" customFormat="1" ht="87" customHeight="1" x14ac:dyDescent="0.25">
      <c r="A64" s="95"/>
      <c r="B64" s="118"/>
      <c r="C64" s="118"/>
      <c r="D64" s="95"/>
      <c r="E64" s="61" t="s">
        <v>5</v>
      </c>
      <c r="F64" s="10"/>
      <c r="G64" s="62"/>
      <c r="H64" s="25">
        <v>0</v>
      </c>
      <c r="K64" s="25">
        <v>0</v>
      </c>
    </row>
    <row r="65" spans="1:11" s="25" customFormat="1" ht="87" customHeight="1" x14ac:dyDescent="0.25">
      <c r="A65" s="95"/>
      <c r="B65" s="118"/>
      <c r="C65" s="118"/>
      <c r="D65" s="95"/>
      <c r="E65" s="66" t="s">
        <v>26</v>
      </c>
      <c r="F65" s="12" t="str">
        <f>IF(SUM(F61:F64)=0,"",SUM(F61:F64))</f>
        <v/>
      </c>
      <c r="G65" s="62"/>
      <c r="H65" s="25">
        <v>0</v>
      </c>
      <c r="K65" s="25">
        <v>0</v>
      </c>
    </row>
    <row r="66" spans="1:11" s="25" customFormat="1" ht="87" customHeight="1" x14ac:dyDescent="0.25">
      <c r="A66" s="95"/>
      <c r="B66" s="118"/>
      <c r="C66" s="118"/>
      <c r="D66" s="95"/>
      <c r="E66" s="66" t="s">
        <v>19</v>
      </c>
      <c r="F66" s="11" t="str">
        <f>IF(+'2020-2021'!F64=0,"",+'2020-2021'!F64)</f>
        <v/>
      </c>
      <c r="G66" s="64"/>
      <c r="H66" s="25">
        <v>0</v>
      </c>
      <c r="K66" s="25">
        <v>0</v>
      </c>
    </row>
    <row r="67" spans="1:11" s="25" customFormat="1" ht="100.35" customHeight="1" x14ac:dyDescent="0.25">
      <c r="A67" s="50" t="s">
        <v>9</v>
      </c>
      <c r="B67" s="50" t="s">
        <v>10</v>
      </c>
      <c r="C67" s="50" t="s">
        <v>23</v>
      </c>
      <c r="D67" s="51"/>
      <c r="E67" s="51" t="s">
        <v>1</v>
      </c>
      <c r="F67" s="52" t="s">
        <v>43</v>
      </c>
      <c r="G67" s="53" t="s">
        <v>2</v>
      </c>
    </row>
    <row r="68" spans="1:11" s="25" customFormat="1" ht="87" customHeight="1" x14ac:dyDescent="0.25">
      <c r="A68" s="95" t="str">
        <f>+H68</f>
        <v>c.</v>
      </c>
      <c r="B68" s="118" t="s">
        <v>16</v>
      </c>
      <c r="C68" s="118" t="s">
        <v>16</v>
      </c>
      <c r="D68" s="95" t="str">
        <f t="shared" ref="D68" si="7">+K68</f>
        <v>c.</v>
      </c>
      <c r="E68" s="59" t="s">
        <v>27</v>
      </c>
      <c r="F68" s="9"/>
      <c r="G68" s="60"/>
      <c r="H68" s="18" t="str" cm="1">
        <f t="array" ref="H68:H73">+'2020-2021'!A66:A71</f>
        <v>c.</v>
      </c>
      <c r="I68" s="18"/>
      <c r="J68" s="18"/>
      <c r="K68" s="18" t="str" cm="1">
        <f t="array" ref="K68:K73">+'2020-2021'!D66:D71</f>
        <v>c.</v>
      </c>
    </row>
    <row r="69" spans="1:11" s="25" customFormat="1" ht="87" customHeight="1" x14ac:dyDescent="0.25">
      <c r="A69" s="95"/>
      <c r="B69" s="118"/>
      <c r="C69" s="118"/>
      <c r="D69" s="95"/>
      <c r="E69" s="61" t="s">
        <v>4</v>
      </c>
      <c r="F69" s="10"/>
      <c r="G69" s="62"/>
      <c r="H69" s="25">
        <v>0</v>
      </c>
      <c r="K69" s="25">
        <v>0</v>
      </c>
    </row>
    <row r="70" spans="1:11" s="25" customFormat="1" ht="87" customHeight="1" x14ac:dyDescent="0.25">
      <c r="A70" s="95"/>
      <c r="B70" s="118"/>
      <c r="C70" s="118"/>
      <c r="D70" s="95"/>
      <c r="E70" s="61" t="s">
        <v>6</v>
      </c>
      <c r="F70" s="10"/>
      <c r="G70" s="62"/>
      <c r="H70" s="25">
        <v>0</v>
      </c>
      <c r="K70" s="25">
        <v>0</v>
      </c>
    </row>
    <row r="71" spans="1:11" s="25" customFormat="1" ht="87" customHeight="1" x14ac:dyDescent="0.25">
      <c r="A71" s="95"/>
      <c r="B71" s="118"/>
      <c r="C71" s="118"/>
      <c r="D71" s="95"/>
      <c r="E71" s="61" t="s">
        <v>5</v>
      </c>
      <c r="F71" s="10"/>
      <c r="G71" s="62"/>
      <c r="H71" s="25">
        <v>0</v>
      </c>
      <c r="K71" s="25">
        <v>0</v>
      </c>
    </row>
    <row r="72" spans="1:11" s="25" customFormat="1" ht="87" customHeight="1" x14ac:dyDescent="0.25">
      <c r="A72" s="95"/>
      <c r="B72" s="118"/>
      <c r="C72" s="118"/>
      <c r="D72" s="95"/>
      <c r="E72" s="66" t="s">
        <v>26</v>
      </c>
      <c r="F72" s="12" t="str">
        <f>IF(SUM(F68:F71)=0,"",SUM(F68:F71))</f>
        <v/>
      </c>
      <c r="G72" s="62"/>
      <c r="H72" s="25">
        <v>0</v>
      </c>
      <c r="K72" s="25">
        <v>0</v>
      </c>
    </row>
    <row r="73" spans="1:11" s="25" customFormat="1" ht="87" customHeight="1" x14ac:dyDescent="0.25">
      <c r="A73" s="95"/>
      <c r="B73" s="118"/>
      <c r="C73" s="118"/>
      <c r="D73" s="95"/>
      <c r="E73" s="66" t="s">
        <v>19</v>
      </c>
      <c r="F73" s="11" t="str">
        <f>IF(+'2020-2021'!F71=0,"",+'2020-2021'!F71)</f>
        <v/>
      </c>
      <c r="G73" s="64"/>
      <c r="H73" s="25">
        <v>0</v>
      </c>
      <c r="K73" s="25">
        <v>0</v>
      </c>
    </row>
    <row r="74" spans="1:11" s="25" customFormat="1" ht="39" customHeight="1" x14ac:dyDescent="0.25">
      <c r="A74" s="84" t="s">
        <v>24</v>
      </c>
      <c r="B74" s="85"/>
      <c r="C74" s="85"/>
      <c r="D74" s="85"/>
      <c r="E74" s="85"/>
      <c r="F74" s="85"/>
      <c r="G74" s="86"/>
    </row>
    <row r="75" spans="1:11" s="25" customFormat="1" ht="330" customHeight="1" x14ac:dyDescent="0.25">
      <c r="A75" s="103" t="s">
        <v>62</v>
      </c>
      <c r="B75" s="88"/>
      <c r="C75" s="88"/>
      <c r="D75" s="88"/>
      <c r="E75" s="88"/>
      <c r="F75" s="88"/>
      <c r="G75" s="89"/>
    </row>
    <row r="76" spans="1:11" s="25" customFormat="1" ht="330" customHeight="1" x14ac:dyDescent="0.25">
      <c r="A76" s="87"/>
      <c r="B76" s="88"/>
      <c r="C76" s="88"/>
      <c r="D76" s="88"/>
      <c r="E76" s="88"/>
      <c r="F76" s="88"/>
      <c r="G76" s="89"/>
    </row>
    <row r="77" spans="1:11" s="25" customFormat="1" ht="330" customHeight="1" x14ac:dyDescent="0.25">
      <c r="A77" s="87"/>
      <c r="B77" s="88"/>
      <c r="C77" s="88"/>
      <c r="D77" s="88"/>
      <c r="E77" s="88"/>
      <c r="F77" s="88"/>
      <c r="G77" s="89"/>
    </row>
    <row r="78" spans="1:11" s="25" customFormat="1" ht="330" customHeight="1" x14ac:dyDescent="0.25">
      <c r="A78" s="90"/>
      <c r="B78" s="91"/>
      <c r="C78" s="91"/>
      <c r="D78" s="91"/>
      <c r="E78" s="91"/>
      <c r="F78" s="91"/>
      <c r="G78" s="92"/>
    </row>
    <row r="79" spans="1:11" s="25" customFormat="1" ht="39" customHeight="1" x14ac:dyDescent="0.25">
      <c r="A79" s="84" t="s">
        <v>25</v>
      </c>
      <c r="B79" s="85"/>
      <c r="C79" s="85"/>
      <c r="D79" s="85"/>
      <c r="E79" s="85"/>
      <c r="F79" s="85"/>
      <c r="G79" s="86"/>
    </row>
    <row r="80" spans="1:11" s="25" customFormat="1" ht="330" customHeight="1" x14ac:dyDescent="0.25">
      <c r="A80" s="87" t="s">
        <v>70</v>
      </c>
      <c r="B80" s="88"/>
      <c r="C80" s="88"/>
      <c r="D80" s="88"/>
      <c r="E80" s="88"/>
      <c r="F80" s="88"/>
      <c r="G80" s="89"/>
    </row>
    <row r="81" spans="1:7" s="25" customFormat="1" ht="330" customHeight="1" x14ac:dyDescent="0.25">
      <c r="A81" s="87"/>
      <c r="B81" s="88"/>
      <c r="C81" s="88"/>
      <c r="D81" s="88"/>
      <c r="E81" s="88"/>
      <c r="F81" s="88"/>
      <c r="G81" s="89"/>
    </row>
    <row r="82" spans="1:7" s="25" customFormat="1" ht="330" customHeight="1" x14ac:dyDescent="0.25">
      <c r="A82" s="87"/>
      <c r="B82" s="88"/>
      <c r="C82" s="88"/>
      <c r="D82" s="88"/>
      <c r="E82" s="88"/>
      <c r="F82" s="88"/>
      <c r="G82" s="89"/>
    </row>
    <row r="83" spans="1:7" s="25" customFormat="1" ht="330" customHeight="1" x14ac:dyDescent="0.25">
      <c r="A83" s="90"/>
      <c r="B83" s="91"/>
      <c r="C83" s="91"/>
      <c r="D83" s="91"/>
      <c r="E83" s="91"/>
      <c r="F83" s="91"/>
      <c r="G83" s="92"/>
    </row>
    <row r="84" spans="1:7" s="25" customFormat="1" x14ac:dyDescent="0.25"/>
    <row r="85" spans="1:7" s="25" customFormat="1" x14ac:dyDescent="0.25"/>
    <row r="86" spans="1:7" s="25" customFormat="1" x14ac:dyDescent="0.25"/>
    <row r="87" spans="1:7" s="25" customFormat="1" x14ac:dyDescent="0.25"/>
    <row r="88" spans="1:7" s="25" customFormat="1" x14ac:dyDescent="0.25"/>
    <row r="89" spans="1:7" s="25" customFormat="1" x14ac:dyDescent="0.25"/>
    <row r="90" spans="1:7" s="25" customFormat="1" x14ac:dyDescent="0.25"/>
    <row r="91" spans="1:7" s="25" customFormat="1" x14ac:dyDescent="0.25"/>
    <row r="92" spans="1:7" s="25" customFormat="1" x14ac:dyDescent="0.25"/>
    <row r="93" spans="1:7" s="25" customFormat="1" x14ac:dyDescent="0.25"/>
    <row r="94" spans="1:7" s="25" customFormat="1" x14ac:dyDescent="0.25"/>
    <row r="95" spans="1:7" s="25" customFormat="1" x14ac:dyDescent="0.25"/>
    <row r="96" spans="1:7"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5" customFormat="1" x14ac:dyDescent="0.25"/>
    <row r="109" spans="1:7" s="25" customFormat="1" x14ac:dyDescent="0.25"/>
    <row r="110" spans="1:7" s="25" customFormat="1" x14ac:dyDescent="0.25"/>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row r="128" spans="1:7" s="24" customFormat="1" x14ac:dyDescent="0.25">
      <c r="A128" s="25"/>
      <c r="B128" s="25"/>
      <c r="C128" s="25"/>
      <c r="D128" s="25"/>
      <c r="E128" s="25"/>
      <c r="F128" s="25"/>
      <c r="G128" s="25"/>
    </row>
    <row r="129" spans="1:7" s="24" customFormat="1" x14ac:dyDescent="0.25">
      <c r="A129" s="25"/>
      <c r="B129" s="25"/>
      <c r="C129" s="25"/>
      <c r="D129" s="25"/>
      <c r="E129" s="25"/>
      <c r="F129" s="25"/>
      <c r="G129" s="25"/>
    </row>
    <row r="130" spans="1:7" s="24" customFormat="1" x14ac:dyDescent="0.25">
      <c r="A130" s="25"/>
      <c r="B130" s="25"/>
      <c r="C130" s="25"/>
      <c r="D130" s="25"/>
      <c r="E130" s="25"/>
      <c r="F130" s="25"/>
      <c r="G130" s="25"/>
    </row>
  </sheetData>
  <mergeCells count="50">
    <mergeCell ref="A79:G79"/>
    <mergeCell ref="A80:G83"/>
    <mergeCell ref="A68:A73"/>
    <mergeCell ref="B68:B73"/>
    <mergeCell ref="C68:C73"/>
    <mergeCell ref="D68:D73"/>
    <mergeCell ref="A74:G74"/>
    <mergeCell ref="A75:G78"/>
    <mergeCell ref="A55:A60"/>
    <mergeCell ref="B55:B60"/>
    <mergeCell ref="C55:C60"/>
    <mergeCell ref="D55:D60"/>
    <mergeCell ref="A61:A66"/>
    <mergeCell ref="B61:B66"/>
    <mergeCell ref="C61:C66"/>
    <mergeCell ref="D61:D66"/>
    <mergeCell ref="A53:G53"/>
    <mergeCell ref="A33:A38"/>
    <mergeCell ref="B33:B38"/>
    <mergeCell ref="C33:C38"/>
    <mergeCell ref="D33:D38"/>
    <mergeCell ref="A40:A45"/>
    <mergeCell ref="B40:B45"/>
    <mergeCell ref="C40:C45"/>
    <mergeCell ref="D40:D45"/>
    <mergeCell ref="A46:A51"/>
    <mergeCell ref="B46:B51"/>
    <mergeCell ref="C46:C51"/>
    <mergeCell ref="D46:D51"/>
    <mergeCell ref="A52:G52"/>
    <mergeCell ref="A31:G31"/>
    <mergeCell ref="A8:A13"/>
    <mergeCell ref="B8:B13"/>
    <mergeCell ref="C8:C13"/>
    <mergeCell ref="D8:D13"/>
    <mergeCell ref="A14:A21"/>
    <mergeCell ref="B14:B21"/>
    <mergeCell ref="C14:C21"/>
    <mergeCell ref="D14:D21"/>
    <mergeCell ref="A23:A29"/>
    <mergeCell ref="B23:B29"/>
    <mergeCell ref="C23:C29"/>
    <mergeCell ref="D23:D29"/>
    <mergeCell ref="A30:G30"/>
    <mergeCell ref="A6:G6"/>
    <mergeCell ref="A1:G1"/>
    <mergeCell ref="A2:G2"/>
    <mergeCell ref="A3:G3"/>
    <mergeCell ref="A4:G4"/>
    <mergeCell ref="A5:G5"/>
  </mergeCells>
  <conditionalFormatting sqref="F8:F10">
    <cfRule type="expression" dxfId="683" priority="101">
      <formula>AND(TODAY()&gt;=#REF!,TODAY()&lt;#REF!)</formula>
    </cfRule>
  </conditionalFormatting>
  <conditionalFormatting sqref="F8:F10">
    <cfRule type="expression" dxfId="682" priority="102" stopIfTrue="1">
      <formula>NOT(AND(MAX(#REF!,#REF!)&gt;=#REF!,MIN(#REF!,#REF!)&lt;#REF!))</formula>
    </cfRule>
    <cfRule type="expression" dxfId="681" priority="103">
      <formula>AND(#REF!&gt;=#REF!,#REF!&lt;#REF!)</formula>
    </cfRule>
    <cfRule type="expression" dxfId="680" priority="104" stopIfTrue="1">
      <formula>AND(#REF!&gt;=#REF!,#REF!&lt;#REF!)</formula>
    </cfRule>
  </conditionalFormatting>
  <conditionalFormatting sqref="F11:F13">
    <cfRule type="expression" dxfId="679" priority="97">
      <formula>AND(TODAY()&gt;=#REF!,TODAY()&lt;#REF!)</formula>
    </cfRule>
  </conditionalFormatting>
  <conditionalFormatting sqref="F11:F13">
    <cfRule type="expression" dxfId="678" priority="98" stopIfTrue="1">
      <formula>NOT(AND(MAX(#REF!,#REF!)&gt;=#REF!,MIN(#REF!,#REF!)&lt;#REF!))</formula>
    </cfRule>
    <cfRule type="expression" dxfId="677" priority="99">
      <formula>AND(#REF!&gt;=#REF!,#REF!&lt;#REF!)</formula>
    </cfRule>
    <cfRule type="expression" dxfId="676" priority="100" stopIfTrue="1">
      <formula>AND(#REF!&gt;=#REF!,#REF!&lt;#REF!)</formula>
    </cfRule>
  </conditionalFormatting>
  <conditionalFormatting sqref="F36">
    <cfRule type="expression" dxfId="675" priority="89">
      <formula>AND(TODAY()&gt;=#REF!,TODAY()&lt;#REF!)</formula>
    </cfRule>
  </conditionalFormatting>
  <conditionalFormatting sqref="F17:F19">
    <cfRule type="expression" dxfId="674" priority="81">
      <formula>AND(TODAY()&gt;=#REF!,TODAY()&lt;#REF!)</formula>
    </cfRule>
  </conditionalFormatting>
  <conditionalFormatting sqref="F33:F35">
    <cfRule type="expression" dxfId="673" priority="93">
      <formula>AND(TODAY()&gt;=#REF!,TODAY()&lt;#REF!)</formula>
    </cfRule>
  </conditionalFormatting>
  <conditionalFormatting sqref="F33:F35">
    <cfRule type="expression" dxfId="672" priority="94" stopIfTrue="1">
      <formula>NOT(AND(MAX(#REF!,#REF!)&gt;=#REF!,MIN(#REF!,#REF!)&lt;#REF!))</formula>
    </cfRule>
    <cfRule type="expression" dxfId="671" priority="95">
      <formula>AND(#REF!&gt;=#REF!,#REF!&lt;#REF!)</formula>
    </cfRule>
    <cfRule type="expression" dxfId="670" priority="96" stopIfTrue="1">
      <formula>AND(#REF!&gt;=#REF!,#REF!&lt;#REF!)</formula>
    </cfRule>
  </conditionalFormatting>
  <conditionalFormatting sqref="F36">
    <cfRule type="expression" dxfId="669" priority="90" stopIfTrue="1">
      <formula>NOT(AND(MAX(#REF!,#REF!)&gt;=#REF!,MIN(#REF!,#REF!)&lt;#REF!))</formula>
    </cfRule>
    <cfRule type="expression" dxfId="668" priority="91">
      <formula>AND(#REF!&gt;=#REF!,#REF!&lt;#REF!)</formula>
    </cfRule>
    <cfRule type="expression" dxfId="667" priority="92" stopIfTrue="1">
      <formula>AND(#REF!&gt;=#REF!,#REF!&lt;#REF!)</formula>
    </cfRule>
  </conditionalFormatting>
  <conditionalFormatting sqref="F14:F16">
    <cfRule type="expression" dxfId="666" priority="85">
      <formula>AND(TODAY()&gt;=#REF!,TODAY()&lt;#REF!)</formula>
    </cfRule>
  </conditionalFormatting>
  <conditionalFormatting sqref="F14:F16">
    <cfRule type="expression" dxfId="665" priority="86" stopIfTrue="1">
      <formula>NOT(AND(MAX(#REF!,#REF!)&gt;=#REF!,MIN(#REF!,#REF!)&lt;#REF!))</formula>
    </cfRule>
    <cfRule type="expression" dxfId="664" priority="87">
      <formula>AND(#REF!&gt;=#REF!,#REF!&lt;#REF!)</formula>
    </cfRule>
    <cfRule type="expression" dxfId="663" priority="88" stopIfTrue="1">
      <formula>AND(#REF!&gt;=#REF!,#REF!&lt;#REF!)</formula>
    </cfRule>
  </conditionalFormatting>
  <conditionalFormatting sqref="F17:F19">
    <cfRule type="expression" dxfId="662" priority="82" stopIfTrue="1">
      <formula>NOT(AND(MAX(#REF!,#REF!)&gt;=#REF!,MIN(#REF!,#REF!)&lt;#REF!))</formula>
    </cfRule>
    <cfRule type="expression" dxfId="661" priority="83">
      <formula>AND(#REF!&gt;=#REF!,#REF!&lt;#REF!)</formula>
    </cfRule>
    <cfRule type="expression" dxfId="660" priority="84" stopIfTrue="1">
      <formula>AND(#REF!&gt;=#REF!,#REF!&lt;#REF!)</formula>
    </cfRule>
  </conditionalFormatting>
  <conditionalFormatting sqref="F26:F27">
    <cfRule type="expression" dxfId="659" priority="73">
      <formula>AND(TODAY()&gt;=#REF!,TODAY()&lt;#REF!)</formula>
    </cfRule>
  </conditionalFormatting>
  <conditionalFormatting sqref="F23:F25">
    <cfRule type="expression" dxfId="658" priority="77">
      <formula>AND(TODAY()&gt;=#REF!,TODAY()&lt;#REF!)</formula>
    </cfRule>
  </conditionalFormatting>
  <conditionalFormatting sqref="F23:F25">
    <cfRule type="expression" dxfId="657" priority="78" stopIfTrue="1">
      <formula>NOT(AND(MAX(#REF!,#REF!)&gt;=#REF!,MIN(#REF!,#REF!)&lt;#REF!))</formula>
    </cfRule>
    <cfRule type="expression" dxfId="656" priority="79">
      <formula>AND(#REF!&gt;=#REF!,#REF!&lt;#REF!)</formula>
    </cfRule>
    <cfRule type="expression" dxfId="655" priority="80" stopIfTrue="1">
      <formula>AND(#REF!&gt;=#REF!,#REF!&lt;#REF!)</formula>
    </cfRule>
  </conditionalFormatting>
  <conditionalFormatting sqref="F26:F27">
    <cfRule type="expression" dxfId="654" priority="74" stopIfTrue="1">
      <formula>NOT(AND(MAX(#REF!,#REF!)&gt;=#REF!,MIN(#REF!,#REF!)&lt;#REF!))</formula>
    </cfRule>
    <cfRule type="expression" dxfId="653" priority="75">
      <formula>AND(#REF!&gt;=#REF!,#REF!&lt;#REF!)</formula>
    </cfRule>
    <cfRule type="expression" dxfId="652" priority="76" stopIfTrue="1">
      <formula>AND(#REF!&gt;=#REF!,#REF!&lt;#REF!)</formula>
    </cfRule>
  </conditionalFormatting>
  <conditionalFormatting sqref="F43">
    <cfRule type="expression" dxfId="651" priority="65">
      <formula>AND(TODAY()&gt;=#REF!,TODAY()&lt;#REF!)</formula>
    </cfRule>
  </conditionalFormatting>
  <conditionalFormatting sqref="F40:F42">
    <cfRule type="expression" dxfId="650" priority="69">
      <formula>AND(TODAY()&gt;=#REF!,TODAY()&lt;#REF!)</formula>
    </cfRule>
  </conditionalFormatting>
  <conditionalFormatting sqref="F40:F42">
    <cfRule type="expression" dxfId="649" priority="70" stopIfTrue="1">
      <formula>NOT(AND(MAX(#REF!,#REF!)&gt;=#REF!,MIN(#REF!,#REF!)&lt;#REF!))</formula>
    </cfRule>
    <cfRule type="expression" dxfId="648" priority="71">
      <formula>AND(#REF!&gt;=#REF!,#REF!&lt;#REF!)</formula>
    </cfRule>
    <cfRule type="expression" dxfId="647" priority="72" stopIfTrue="1">
      <formula>AND(#REF!&gt;=#REF!,#REF!&lt;#REF!)</formula>
    </cfRule>
  </conditionalFormatting>
  <conditionalFormatting sqref="F43">
    <cfRule type="expression" dxfId="646" priority="66" stopIfTrue="1">
      <formula>NOT(AND(MAX(#REF!,#REF!)&gt;=#REF!,MIN(#REF!,#REF!)&lt;#REF!))</formula>
    </cfRule>
    <cfRule type="expression" dxfId="645" priority="67">
      <formula>AND(#REF!&gt;=#REF!,#REF!&lt;#REF!)</formula>
    </cfRule>
    <cfRule type="expression" dxfId="644" priority="68" stopIfTrue="1">
      <formula>AND(#REF!&gt;=#REF!,#REF!&lt;#REF!)</formula>
    </cfRule>
  </conditionalFormatting>
  <conditionalFormatting sqref="F49">
    <cfRule type="expression" dxfId="643" priority="57">
      <formula>AND(TODAY()&gt;=#REF!,TODAY()&lt;#REF!)</formula>
    </cfRule>
  </conditionalFormatting>
  <conditionalFormatting sqref="F46:F48">
    <cfRule type="expression" dxfId="642" priority="61">
      <formula>AND(TODAY()&gt;=#REF!,TODAY()&lt;#REF!)</formula>
    </cfRule>
  </conditionalFormatting>
  <conditionalFormatting sqref="F46:F48">
    <cfRule type="expression" dxfId="641" priority="62" stopIfTrue="1">
      <formula>NOT(AND(MAX(#REF!,#REF!)&gt;=#REF!,MIN(#REF!,#REF!)&lt;#REF!))</formula>
    </cfRule>
    <cfRule type="expression" dxfId="640" priority="63">
      <formula>AND(#REF!&gt;=#REF!,#REF!&lt;#REF!)</formula>
    </cfRule>
    <cfRule type="expression" dxfId="639" priority="64" stopIfTrue="1">
      <formula>AND(#REF!&gt;=#REF!,#REF!&lt;#REF!)</formula>
    </cfRule>
  </conditionalFormatting>
  <conditionalFormatting sqref="F49">
    <cfRule type="expression" dxfId="638" priority="58" stopIfTrue="1">
      <formula>NOT(AND(MAX(#REF!,#REF!)&gt;=#REF!,MIN(#REF!,#REF!)&lt;#REF!))</formula>
    </cfRule>
    <cfRule type="expression" dxfId="637" priority="59">
      <formula>AND(#REF!&gt;=#REF!,#REF!&lt;#REF!)</formula>
    </cfRule>
    <cfRule type="expression" dxfId="636" priority="60" stopIfTrue="1">
      <formula>AND(#REF!&gt;=#REF!,#REF!&lt;#REF!)</formula>
    </cfRule>
  </conditionalFormatting>
  <conditionalFormatting sqref="F58">
    <cfRule type="expression" dxfId="635" priority="49">
      <formula>AND(TODAY()&gt;=#REF!,TODAY()&lt;#REF!)</formula>
    </cfRule>
  </conditionalFormatting>
  <conditionalFormatting sqref="F55:F57">
    <cfRule type="expression" dxfId="634" priority="53">
      <formula>AND(TODAY()&gt;=#REF!,TODAY()&lt;#REF!)</formula>
    </cfRule>
  </conditionalFormatting>
  <conditionalFormatting sqref="F55:F57">
    <cfRule type="expression" dxfId="633" priority="54" stopIfTrue="1">
      <formula>NOT(AND(MAX(#REF!,#REF!)&gt;=#REF!,MIN(#REF!,#REF!)&lt;#REF!))</formula>
    </cfRule>
    <cfRule type="expression" dxfId="632" priority="55">
      <formula>AND(#REF!&gt;=#REF!,#REF!&lt;#REF!)</formula>
    </cfRule>
    <cfRule type="expression" dxfId="631" priority="56" stopIfTrue="1">
      <formula>AND(#REF!&gt;=#REF!,#REF!&lt;#REF!)</formula>
    </cfRule>
  </conditionalFormatting>
  <conditionalFormatting sqref="F58">
    <cfRule type="expression" dxfId="630" priority="50" stopIfTrue="1">
      <formula>NOT(AND(MAX(#REF!,#REF!)&gt;=#REF!,MIN(#REF!,#REF!)&lt;#REF!))</formula>
    </cfRule>
    <cfRule type="expression" dxfId="629" priority="51">
      <formula>AND(#REF!&gt;=#REF!,#REF!&lt;#REF!)</formula>
    </cfRule>
    <cfRule type="expression" dxfId="628" priority="52" stopIfTrue="1">
      <formula>AND(#REF!&gt;=#REF!,#REF!&lt;#REF!)</formula>
    </cfRule>
  </conditionalFormatting>
  <conditionalFormatting sqref="F64">
    <cfRule type="expression" dxfId="627" priority="41">
      <formula>AND(TODAY()&gt;=#REF!,TODAY()&lt;#REF!)</formula>
    </cfRule>
  </conditionalFormatting>
  <conditionalFormatting sqref="F61:F63">
    <cfRule type="expression" dxfId="626" priority="45">
      <formula>AND(TODAY()&gt;=#REF!,TODAY()&lt;#REF!)</formula>
    </cfRule>
  </conditionalFormatting>
  <conditionalFormatting sqref="F61:F63">
    <cfRule type="expression" dxfId="625" priority="46" stopIfTrue="1">
      <formula>NOT(AND(MAX(#REF!,#REF!)&gt;=#REF!,MIN(#REF!,#REF!)&lt;#REF!))</formula>
    </cfRule>
    <cfRule type="expression" dxfId="624" priority="47">
      <formula>AND(#REF!&gt;=#REF!,#REF!&lt;#REF!)</formula>
    </cfRule>
    <cfRule type="expression" dxfId="623" priority="48" stopIfTrue="1">
      <formula>AND(#REF!&gt;=#REF!,#REF!&lt;#REF!)</formula>
    </cfRule>
  </conditionalFormatting>
  <conditionalFormatting sqref="F64">
    <cfRule type="expression" dxfId="622" priority="42" stopIfTrue="1">
      <formula>NOT(AND(MAX(#REF!,#REF!)&gt;=#REF!,MIN(#REF!,#REF!)&lt;#REF!))</formula>
    </cfRule>
    <cfRule type="expression" dxfId="621" priority="43">
      <formula>AND(#REF!&gt;=#REF!,#REF!&lt;#REF!)</formula>
    </cfRule>
    <cfRule type="expression" dxfId="620" priority="44" stopIfTrue="1">
      <formula>AND(#REF!&gt;=#REF!,#REF!&lt;#REF!)</formula>
    </cfRule>
  </conditionalFormatting>
  <conditionalFormatting sqref="F71">
    <cfRule type="expression" dxfId="619" priority="33">
      <formula>AND(TODAY()&gt;=#REF!,TODAY()&lt;#REF!)</formula>
    </cfRule>
  </conditionalFormatting>
  <conditionalFormatting sqref="F68:F70">
    <cfRule type="expression" dxfId="618" priority="37">
      <formula>AND(TODAY()&gt;=#REF!,TODAY()&lt;#REF!)</formula>
    </cfRule>
  </conditionalFormatting>
  <conditionalFormatting sqref="F68:F70">
    <cfRule type="expression" dxfId="617" priority="38" stopIfTrue="1">
      <formula>NOT(AND(MAX(#REF!,#REF!)&gt;=#REF!,MIN(#REF!,#REF!)&lt;#REF!))</formula>
    </cfRule>
    <cfRule type="expression" dxfId="616" priority="39">
      <formula>AND(#REF!&gt;=#REF!,#REF!&lt;#REF!)</formula>
    </cfRule>
    <cfRule type="expression" dxfId="615" priority="40" stopIfTrue="1">
      <formula>AND(#REF!&gt;=#REF!,#REF!&lt;#REF!)</formula>
    </cfRule>
  </conditionalFormatting>
  <conditionalFormatting sqref="F71">
    <cfRule type="expression" dxfId="614" priority="34" stopIfTrue="1">
      <formula>NOT(AND(MAX(#REF!,#REF!)&gt;=#REF!,MIN(#REF!,#REF!)&lt;#REF!))</formula>
    </cfRule>
    <cfRule type="expression" dxfId="613" priority="35">
      <formula>AND(#REF!&gt;=#REF!,#REF!&lt;#REF!)</formula>
    </cfRule>
    <cfRule type="expression" dxfId="612" priority="36" stopIfTrue="1">
      <formula>AND(#REF!&gt;=#REF!,#REF!&lt;#REF!)</formula>
    </cfRule>
  </conditionalFormatting>
  <conditionalFormatting sqref="F20:F21">
    <cfRule type="expression" dxfId="611" priority="29">
      <formula>AND(TODAY()&gt;=#REF!,TODAY()&lt;#REF!)</formula>
    </cfRule>
  </conditionalFormatting>
  <conditionalFormatting sqref="F20:F21">
    <cfRule type="expression" dxfId="610" priority="30" stopIfTrue="1">
      <formula>NOT(AND(MAX(#REF!,#REF!)&gt;=#REF!,MIN(#REF!,#REF!)&lt;#REF!))</formula>
    </cfRule>
    <cfRule type="expression" dxfId="609" priority="31">
      <formula>AND(#REF!&gt;=#REF!,#REF!&lt;#REF!)</formula>
    </cfRule>
    <cfRule type="expression" dxfId="608" priority="32" stopIfTrue="1">
      <formula>AND(#REF!&gt;=#REF!,#REF!&lt;#REF!)</formula>
    </cfRule>
  </conditionalFormatting>
  <conditionalFormatting sqref="F28:F29">
    <cfRule type="expression" dxfId="607" priority="25">
      <formula>AND(TODAY()&gt;=#REF!,TODAY()&lt;#REF!)</formula>
    </cfRule>
  </conditionalFormatting>
  <conditionalFormatting sqref="F28:F29">
    <cfRule type="expression" dxfId="606" priority="26" stopIfTrue="1">
      <formula>NOT(AND(MAX(#REF!,#REF!)&gt;=#REF!,MIN(#REF!,#REF!)&lt;#REF!))</formula>
    </cfRule>
    <cfRule type="expression" dxfId="605" priority="27">
      <formula>AND(#REF!&gt;=#REF!,#REF!&lt;#REF!)</formula>
    </cfRule>
    <cfRule type="expression" dxfId="604" priority="28" stopIfTrue="1">
      <formula>AND(#REF!&gt;=#REF!,#REF!&lt;#REF!)</formula>
    </cfRule>
  </conditionalFormatting>
  <conditionalFormatting sqref="F37:F38">
    <cfRule type="expression" dxfId="603" priority="21">
      <formula>AND(TODAY()&gt;=#REF!,TODAY()&lt;#REF!)</formula>
    </cfRule>
  </conditionalFormatting>
  <conditionalFormatting sqref="F37:F38">
    <cfRule type="expression" dxfId="602" priority="22" stopIfTrue="1">
      <formula>NOT(AND(MAX(#REF!,#REF!)&gt;=#REF!,MIN(#REF!,#REF!)&lt;#REF!))</formula>
    </cfRule>
    <cfRule type="expression" dxfId="601" priority="23">
      <formula>AND(#REF!&gt;=#REF!,#REF!&lt;#REF!)</formula>
    </cfRule>
    <cfRule type="expression" dxfId="600" priority="24" stopIfTrue="1">
      <formula>AND(#REF!&gt;=#REF!,#REF!&lt;#REF!)</formula>
    </cfRule>
  </conditionalFormatting>
  <conditionalFormatting sqref="F44:F45">
    <cfRule type="expression" dxfId="599" priority="17">
      <formula>AND(TODAY()&gt;=#REF!,TODAY()&lt;#REF!)</formula>
    </cfRule>
  </conditionalFormatting>
  <conditionalFormatting sqref="F44:F45">
    <cfRule type="expression" dxfId="598" priority="18" stopIfTrue="1">
      <formula>NOT(AND(MAX(#REF!,#REF!)&gt;=#REF!,MIN(#REF!,#REF!)&lt;#REF!))</formula>
    </cfRule>
    <cfRule type="expression" dxfId="597" priority="19">
      <formula>AND(#REF!&gt;=#REF!,#REF!&lt;#REF!)</formula>
    </cfRule>
    <cfRule type="expression" dxfId="596" priority="20" stopIfTrue="1">
      <formula>AND(#REF!&gt;=#REF!,#REF!&lt;#REF!)</formula>
    </cfRule>
  </conditionalFormatting>
  <conditionalFormatting sqref="F50:F51">
    <cfRule type="expression" dxfId="595" priority="13">
      <formula>AND(TODAY()&gt;=#REF!,TODAY()&lt;#REF!)</formula>
    </cfRule>
  </conditionalFormatting>
  <conditionalFormatting sqref="F50:F51">
    <cfRule type="expression" dxfId="594" priority="14" stopIfTrue="1">
      <formula>NOT(AND(MAX(#REF!,#REF!)&gt;=#REF!,MIN(#REF!,#REF!)&lt;#REF!))</formula>
    </cfRule>
    <cfRule type="expression" dxfId="593" priority="15">
      <formula>AND(#REF!&gt;=#REF!,#REF!&lt;#REF!)</formula>
    </cfRule>
    <cfRule type="expression" dxfId="592" priority="16" stopIfTrue="1">
      <formula>AND(#REF!&gt;=#REF!,#REF!&lt;#REF!)</formula>
    </cfRule>
  </conditionalFormatting>
  <conditionalFormatting sqref="F59:F60">
    <cfRule type="expression" dxfId="591" priority="9">
      <formula>AND(TODAY()&gt;=#REF!,TODAY()&lt;#REF!)</formula>
    </cfRule>
  </conditionalFormatting>
  <conditionalFormatting sqref="F59:F60">
    <cfRule type="expression" dxfId="590" priority="10" stopIfTrue="1">
      <formula>NOT(AND(MAX(#REF!,#REF!)&gt;=#REF!,MIN(#REF!,#REF!)&lt;#REF!))</formula>
    </cfRule>
    <cfRule type="expression" dxfId="589" priority="11">
      <formula>AND(#REF!&gt;=#REF!,#REF!&lt;#REF!)</formula>
    </cfRule>
    <cfRule type="expression" dxfId="588" priority="12" stopIfTrue="1">
      <formula>AND(#REF!&gt;=#REF!,#REF!&lt;#REF!)</formula>
    </cfRule>
  </conditionalFormatting>
  <conditionalFormatting sqref="F65:F66">
    <cfRule type="expression" dxfId="587" priority="5">
      <formula>AND(TODAY()&gt;=#REF!,TODAY()&lt;#REF!)</formula>
    </cfRule>
  </conditionalFormatting>
  <conditionalFormatting sqref="F65:F66">
    <cfRule type="expression" dxfId="586" priority="6" stopIfTrue="1">
      <formula>NOT(AND(MAX(#REF!,#REF!)&gt;=#REF!,MIN(#REF!,#REF!)&lt;#REF!))</formula>
    </cfRule>
    <cfRule type="expression" dxfId="585" priority="7">
      <formula>AND(#REF!&gt;=#REF!,#REF!&lt;#REF!)</formula>
    </cfRule>
    <cfRule type="expression" dxfId="584" priority="8" stopIfTrue="1">
      <formula>AND(#REF!&gt;=#REF!,#REF!&lt;#REF!)</formula>
    </cfRule>
  </conditionalFormatting>
  <conditionalFormatting sqref="F72:F73">
    <cfRule type="expression" dxfId="583" priority="1">
      <formula>AND(TODAY()&gt;=#REF!,TODAY()&lt;#REF!)</formula>
    </cfRule>
  </conditionalFormatting>
  <conditionalFormatting sqref="F72:F73">
    <cfRule type="expression" dxfId="582" priority="2" stopIfTrue="1">
      <formula>NOT(AND(MAX(#REF!,#REF!)&gt;=#REF!,MIN(#REF!,#REF!)&lt;#REF!))</formula>
    </cfRule>
    <cfRule type="expression" dxfId="581" priority="3">
      <formula>AND(#REF!&gt;=#REF!,#REF!&lt;#REF!)</formula>
    </cfRule>
    <cfRule type="expression" dxfId="580" priority="4" stopIfTrue="1">
      <formula>AND(#REF!&gt;=#REF!,#REF!&lt;#REF!)</formula>
    </cfRule>
  </conditionalFormatting>
  <printOptions horizontalCentered="1"/>
  <pageMargins left="0.25" right="0.25" top="0.5" bottom="0.35" header="0" footer="0"/>
  <pageSetup paperSize="5" scale="48" fitToHeight="0" orientation="landscape" r:id="rId1"/>
  <headerFooter scaleWithDoc="0">
    <oddFooter>&amp;R&amp;8Page &amp;P of &amp;N</oddFooter>
  </headerFooter>
  <rowBreaks count="6" manualBreakCount="6">
    <brk id="21" max="16383" man="1"/>
    <brk id="38" max="16383" man="1"/>
    <brk id="51" max="16383" man="1"/>
    <brk id="66" max="16383" man="1"/>
    <brk id="73" max="6" man="1"/>
    <brk id="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5F-FC6D-40BF-A143-98BBA70C4813}">
  <sheetPr>
    <pageSetUpPr fitToPage="1"/>
  </sheetPr>
  <dimension ref="A1:DF127"/>
  <sheetViews>
    <sheetView showGridLines="0" showRuler="0" topLeftCell="A74" zoomScale="50" zoomScaleNormal="5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9" t="s">
        <v>28</v>
      </c>
      <c r="B1" s="109"/>
      <c r="C1" s="109"/>
      <c r="D1" s="109"/>
      <c r="E1" s="109"/>
      <c r="F1" s="109"/>
      <c r="G1" s="109"/>
    </row>
    <row r="2" spans="1:110" ht="40.5" x14ac:dyDescent="0.25">
      <c r="A2" s="110" t="str">
        <f>+H2</f>
        <v>Population Domain: Crosscutting</v>
      </c>
      <c r="B2" s="110"/>
      <c r="C2" s="110"/>
      <c r="D2" s="110"/>
      <c r="E2" s="110"/>
      <c r="F2" s="110"/>
      <c r="G2" s="110"/>
      <c r="H2" s="24" t="str" cm="1">
        <f t="array" ref="H2:N2">+'2020-2021'!A2:G2</f>
        <v>Population Domain: Crosscutting</v>
      </c>
      <c r="I2" s="24">
        <v>0</v>
      </c>
      <c r="J2" s="24">
        <v>0</v>
      </c>
      <c r="K2" s="24">
        <v>0</v>
      </c>
      <c r="L2" s="24">
        <v>0</v>
      </c>
      <c r="M2" s="24">
        <v>0</v>
      </c>
      <c r="N2" s="24">
        <v>0</v>
      </c>
    </row>
    <row r="3" spans="1:110" ht="37.5" x14ac:dyDescent="0.25">
      <c r="A3" s="111" t="str">
        <f>+H3</f>
        <v>Priority Need: Vision Zero - eliminate fatalities and serious injuries caused by motor vehicle crashes</v>
      </c>
      <c r="B3" s="112"/>
      <c r="C3" s="112"/>
      <c r="D3" s="112"/>
      <c r="E3" s="112"/>
      <c r="F3" s="112"/>
      <c r="G3" s="112"/>
      <c r="H3" s="24" t="str" cm="1">
        <f t="array" ref="H3:N3">+'2020-2021'!A3:G3</f>
        <v>Priority Need: Vision Zero - eliminate fatalities and serious injuries caused by motor vehicle crashes</v>
      </c>
      <c r="I3" s="24">
        <v>0</v>
      </c>
      <c r="J3" s="24">
        <v>0</v>
      </c>
      <c r="K3" s="24">
        <v>0</v>
      </c>
      <c r="L3" s="24">
        <v>0</v>
      </c>
      <c r="M3" s="24">
        <v>0</v>
      </c>
      <c r="N3" s="24">
        <v>0</v>
      </c>
    </row>
    <row r="4" spans="1:110" s="24" customFormat="1" ht="34.5" x14ac:dyDescent="0.25">
      <c r="A4" s="113" t="str">
        <f>+H4</f>
        <v>State Performance Measure</v>
      </c>
      <c r="B4" s="114"/>
      <c r="C4" s="114"/>
      <c r="D4" s="114"/>
      <c r="E4" s="114"/>
      <c r="F4" s="114"/>
      <c r="G4" s="114"/>
      <c r="H4" s="24" t="str" cm="1">
        <f t="array" ref="H4:N4">+'2020-2021'!A4:G4</f>
        <v>State Performance Measure</v>
      </c>
      <c r="I4" s="24">
        <v>0</v>
      </c>
      <c r="J4" s="24">
        <v>0</v>
      </c>
      <c r="K4" s="24">
        <v>0</v>
      </c>
      <c r="L4" s="24">
        <v>0</v>
      </c>
      <c r="M4" s="24">
        <v>0</v>
      </c>
      <c r="N4" s="24">
        <v>0</v>
      </c>
    </row>
    <row r="5" spans="1:110" s="19" customFormat="1" ht="39" customHeight="1" x14ac:dyDescent="0.25">
      <c r="A5" s="115" t="s">
        <v>7</v>
      </c>
      <c r="B5" s="116"/>
      <c r="C5" s="116"/>
      <c r="D5" s="116"/>
      <c r="E5" s="116"/>
      <c r="F5" s="116"/>
      <c r="G5" s="11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90" t="str">
        <f>+H6</f>
        <v>By 2025, Increase the number of car seat checkups offered by the NDDoH for North Dakotans from 69 to 100 (5 year average).</v>
      </c>
      <c r="B6" s="91"/>
      <c r="C6" s="91"/>
      <c r="D6" s="91"/>
      <c r="E6" s="91"/>
      <c r="F6" s="91"/>
      <c r="G6" s="92"/>
      <c r="H6" s="24" t="str" cm="1">
        <f t="array" ref="H6:N6">+IF('2021-2022'!A6:G6="","",'2021-2022'!A6:G6)</f>
        <v>By 2025, Increase the number of car seat checkups offered by the NDDoH for North Dakotans from 69 to 100 (5 year average).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66</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5" t="str">
        <f>+H8</f>
        <v xml:space="preserve">a.Incorporate the E's to Injury Prevention Model into the development of strategies for the activities in this action plan. The E's include; Enforcement, Education, Engineering and Emergency Medical Services. </v>
      </c>
      <c r="B8" s="118" t="s">
        <v>82</v>
      </c>
      <c r="C8" s="95" t="s">
        <v>73</v>
      </c>
      <c r="D8" s="95" t="str">
        <f t="shared" ref="D8" si="0">+K8</f>
        <v>a. The number of car seat checkups offered through the NDDoH for the calendar year. Baseline is 69 (5-year average)</v>
      </c>
      <c r="E8" s="59" t="s">
        <v>27</v>
      </c>
      <c r="F8" s="9">
        <v>10</v>
      </c>
      <c r="G8" s="60"/>
      <c r="H8" s="18" t="str" cm="1">
        <f t="array" ref="H8:H13">+'2021-2022'!A8:A13</f>
        <v xml:space="preserve">a.Incorporate the E's to Injury Prevention Model into the development of strategies for the activities in this action plan. The E's include; Enforcement, Education, Engineering and Emergency Medical Services. </v>
      </c>
      <c r="I8" s="18"/>
      <c r="J8" s="18"/>
      <c r="K8" s="18" t="str" cm="1">
        <f t="array" ref="K8:K13">+'2021-2022'!D8:D13</f>
        <v>a. The number of car seat checkups offered through the NDDoH for the calendar year. Baseline is 69 (5-year average)</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5"/>
      <c r="B9" s="118"/>
      <c r="C9" s="95"/>
      <c r="D9" s="95"/>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5"/>
      <c r="B10" s="118"/>
      <c r="C10" s="95"/>
      <c r="D10" s="95"/>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5"/>
      <c r="B11" s="118"/>
      <c r="C11" s="95"/>
      <c r="D11" s="95"/>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5"/>
      <c r="B12" s="118"/>
      <c r="C12" s="95"/>
      <c r="D12" s="95"/>
      <c r="E12" s="63" t="s">
        <v>29</v>
      </c>
      <c r="F12" s="20">
        <f>IF(SUM(F8:F11)=0,"",SUM(F8:F11))</f>
        <v>10</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262.14999999999998" customHeight="1" x14ac:dyDescent="0.3">
      <c r="A13" s="95"/>
      <c r="B13" s="118"/>
      <c r="C13" s="95"/>
      <c r="D13" s="95"/>
      <c r="E13" s="63" t="s">
        <v>19</v>
      </c>
      <c r="F13" s="15">
        <f>IF(+'2021-2022'!F13=0,"",+'2021-2022'!F13)</f>
        <v>100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5" t="s">
        <v>12</v>
      </c>
      <c r="B14" s="118" t="s">
        <v>75</v>
      </c>
      <c r="C14" s="118" t="s">
        <v>15</v>
      </c>
      <c r="D14" s="95" t="s">
        <v>83</v>
      </c>
      <c r="E14" s="59" t="s">
        <v>27</v>
      </c>
      <c r="F14" s="9"/>
      <c r="G14" s="60"/>
      <c r="H14" s="18" t="e" cm="1" vm="1">
        <f t="array" aca="1" ref="H14" ca="1">+'2021-2022'!A14:A21</f>
        <v>#VALUE!</v>
      </c>
      <c r="I14" s="18"/>
      <c r="J14" s="18"/>
      <c r="K14" s="18" t="e" cm="1" vm="1">
        <f t="array" aca="1" ref="K14" ca="1">+'2021-2022'!D14:D21</f>
        <v>#VALUE!</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5"/>
      <c r="B15" s="118"/>
      <c r="C15" s="118"/>
      <c r="D15" s="95"/>
      <c r="E15" s="61" t="s">
        <v>4</v>
      </c>
      <c r="F15" s="10"/>
      <c r="G15" s="62"/>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5"/>
      <c r="B16" s="118"/>
      <c r="C16" s="118"/>
      <c r="D16" s="95"/>
      <c r="E16" s="61" t="s">
        <v>6</v>
      </c>
      <c r="F16" s="10"/>
      <c r="G16" s="62"/>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5"/>
      <c r="B17" s="118"/>
      <c r="C17" s="118"/>
      <c r="D17" s="95"/>
      <c r="E17" s="61" t="s">
        <v>5</v>
      </c>
      <c r="F17" s="10"/>
      <c r="G17" s="62"/>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5"/>
      <c r="B18" s="118"/>
      <c r="C18" s="118"/>
      <c r="D18" s="95"/>
      <c r="E18" s="63" t="s">
        <v>29</v>
      </c>
      <c r="F18" s="20"/>
      <c r="G18" s="62"/>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408.6" customHeight="1" x14ac:dyDescent="0.3">
      <c r="A19" s="95"/>
      <c r="B19" s="118"/>
      <c r="C19" s="118"/>
      <c r="D19" s="95"/>
      <c r="E19" s="63" t="s">
        <v>19</v>
      </c>
      <c r="F19" s="15" t="str">
        <f>IF(+'2021-2022'!F21=0,"",+'2021-2022'!F21)</f>
        <v/>
      </c>
      <c r="G19" s="64"/>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15" customHeight="1" x14ac:dyDescent="0.3">
      <c r="A20" s="16" t="s">
        <v>9</v>
      </c>
      <c r="B20" s="16" t="s">
        <v>10</v>
      </c>
      <c r="C20" s="16" t="s">
        <v>23</v>
      </c>
      <c r="D20" s="29"/>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5" t="str">
        <f>+H21</f>
        <v>c.</v>
      </c>
      <c r="B21" s="118" t="s">
        <v>74</v>
      </c>
      <c r="C21" s="118" t="s">
        <v>16</v>
      </c>
      <c r="D21" s="95" t="str">
        <f t="shared" ref="D21" si="1">+K21</f>
        <v>c.</v>
      </c>
      <c r="E21" s="59" t="s">
        <v>27</v>
      </c>
      <c r="F21" s="9"/>
      <c r="G21" s="60"/>
      <c r="H21" s="18" t="str" cm="1">
        <f t="array" ref="H21:H27">+'2021-2022'!A23:A29</f>
        <v>c.</v>
      </c>
      <c r="I21" s="18"/>
      <c r="J21" s="18"/>
      <c r="K21" s="18" t="str" cm="1">
        <f t="array" ref="K21:K27">+'2021-2022'!D23:D29</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5"/>
      <c r="B22" s="118"/>
      <c r="C22" s="118"/>
      <c r="D22" s="95"/>
      <c r="E22" s="61" t="s">
        <v>4</v>
      </c>
      <c r="F22" s="10"/>
      <c r="G22" s="62"/>
      <c r="H22" s="25">
        <v>0</v>
      </c>
      <c r="K22" s="25">
        <v>0</v>
      </c>
    </row>
    <row r="23" spans="1:110" s="25" customFormat="1" ht="87" customHeight="1" x14ac:dyDescent="0.25">
      <c r="A23" s="95"/>
      <c r="B23" s="118"/>
      <c r="C23" s="118"/>
      <c r="D23" s="95"/>
      <c r="E23" s="61" t="s">
        <v>6</v>
      </c>
      <c r="F23" s="10"/>
      <c r="G23" s="62"/>
      <c r="H23" s="25">
        <v>0</v>
      </c>
      <c r="K23" s="25">
        <v>0</v>
      </c>
    </row>
    <row r="24" spans="1:110" s="25" customFormat="1" ht="87" customHeight="1" x14ac:dyDescent="0.25">
      <c r="A24" s="95"/>
      <c r="B24" s="118"/>
      <c r="C24" s="118"/>
      <c r="D24" s="95"/>
      <c r="E24" s="61" t="s">
        <v>5</v>
      </c>
      <c r="F24" s="10"/>
      <c r="G24" s="62"/>
      <c r="H24" s="25">
        <v>0</v>
      </c>
      <c r="K24" s="25">
        <v>0</v>
      </c>
    </row>
    <row r="25" spans="1:110" s="25" customFormat="1" ht="87" customHeight="1" x14ac:dyDescent="0.25">
      <c r="A25" s="95"/>
      <c r="B25" s="118"/>
      <c r="C25" s="118"/>
      <c r="D25" s="95"/>
      <c r="E25" s="63" t="s">
        <v>29</v>
      </c>
      <c r="F25" s="20" t="str">
        <f>IF(SUM(F21:F24)=0,"",SUM(F21:F24))</f>
        <v/>
      </c>
      <c r="G25" s="62"/>
      <c r="H25" s="25">
        <v>0</v>
      </c>
      <c r="K25" s="25">
        <v>0</v>
      </c>
    </row>
    <row r="26" spans="1:110" s="25" customFormat="1" ht="409.15" customHeight="1" x14ac:dyDescent="0.25">
      <c r="A26" s="95"/>
      <c r="B26" s="118"/>
      <c r="C26" s="118"/>
      <c r="D26" s="95"/>
      <c r="E26" s="63" t="s">
        <v>19</v>
      </c>
      <c r="F26" s="15" t="str">
        <f>IF(+'2021-2022'!F29=0,"",+'2021-2022'!F29)</f>
        <v/>
      </c>
      <c r="G26" s="64"/>
      <c r="H26" s="25">
        <v>0</v>
      </c>
      <c r="K26" s="25">
        <v>0</v>
      </c>
    </row>
    <row r="27" spans="1:110" s="25" customFormat="1" ht="39" customHeight="1" x14ac:dyDescent="0.25">
      <c r="A27" s="122" t="s">
        <v>8</v>
      </c>
      <c r="B27" s="120"/>
      <c r="C27" s="120"/>
      <c r="D27" s="120"/>
      <c r="E27" s="120"/>
      <c r="F27" s="120"/>
      <c r="G27" s="121"/>
      <c r="H27" s="25">
        <v>0</v>
      </c>
      <c r="K27" s="25">
        <v>0</v>
      </c>
    </row>
    <row r="28" spans="1:110" s="25" customFormat="1" ht="67.900000000000006" customHeight="1" x14ac:dyDescent="0.25">
      <c r="A28" s="90"/>
      <c r="B28" s="91"/>
      <c r="C28" s="91"/>
      <c r="D28" s="91"/>
      <c r="E28" s="91"/>
      <c r="F28" s="91"/>
      <c r="G28" s="92"/>
      <c r="H28" s="24" t="str" cm="1">
        <f t="array" ref="H28:N28">+IF('2021-2022'!A31:G31="","",'2021-2022'!A31:G31)</f>
        <v>Implement the Impact Teen Drivers Program in twenty (20) schools by September 30, 2021.</v>
      </c>
      <c r="I28" s="25" t="str">
        <v/>
      </c>
      <c r="J28" s="25" t="str">
        <v/>
      </c>
      <c r="K28" s="25" t="str">
        <v/>
      </c>
      <c r="L28" s="25" t="str">
        <v/>
      </c>
      <c r="M28" s="25" t="str">
        <v/>
      </c>
      <c r="N28" s="25" t="str">
        <v/>
      </c>
    </row>
    <row r="29" spans="1:110" s="26" customFormat="1" ht="100.35" customHeight="1" x14ac:dyDescent="0.4">
      <c r="A29" s="36" t="s">
        <v>9</v>
      </c>
      <c r="B29" s="36" t="s">
        <v>10</v>
      </c>
      <c r="C29" s="36" t="s">
        <v>23</v>
      </c>
      <c r="D29" s="37"/>
      <c r="E29" s="37" t="s">
        <v>1</v>
      </c>
      <c r="F29" s="38" t="s">
        <v>43</v>
      </c>
      <c r="G29" s="39" t="s">
        <v>2</v>
      </c>
    </row>
    <row r="30" spans="1:110" s="25" customFormat="1" ht="87" customHeight="1" x14ac:dyDescent="0.25">
      <c r="A30" s="95">
        <f>+H30</f>
        <v>0</v>
      </c>
      <c r="B30" s="118" t="s">
        <v>14</v>
      </c>
      <c r="C30" s="118" t="s">
        <v>14</v>
      </c>
      <c r="D30" s="95">
        <f t="shared" ref="D30" si="2">+K30</f>
        <v>0</v>
      </c>
      <c r="E30" s="59" t="s">
        <v>27</v>
      </c>
      <c r="F30" s="9"/>
      <c r="G30" s="60"/>
      <c r="H30" s="18" cm="1">
        <f t="array" ref="H30:H35">+'2021-2022'!A33:A38</f>
        <v>0</v>
      </c>
      <c r="I30" s="18"/>
      <c r="J30" s="18"/>
      <c r="K30" s="18" cm="1">
        <f t="array" ref="K30:K35">+'2021-2022'!D33:D38</f>
        <v>0</v>
      </c>
    </row>
    <row r="31" spans="1:110" s="25" customFormat="1" ht="87" customHeight="1" x14ac:dyDescent="0.25">
      <c r="A31" s="95"/>
      <c r="B31" s="118"/>
      <c r="C31" s="118"/>
      <c r="D31" s="95"/>
      <c r="E31" s="61" t="s">
        <v>4</v>
      </c>
      <c r="F31" s="10"/>
      <c r="G31" s="62"/>
      <c r="H31" s="25">
        <v>0</v>
      </c>
      <c r="K31" s="25">
        <v>0</v>
      </c>
    </row>
    <row r="32" spans="1:110" s="25" customFormat="1" ht="87" customHeight="1" x14ac:dyDescent="0.25">
      <c r="A32" s="95"/>
      <c r="B32" s="118"/>
      <c r="C32" s="118"/>
      <c r="D32" s="95"/>
      <c r="E32" s="61" t="s">
        <v>6</v>
      </c>
      <c r="F32" s="10"/>
      <c r="G32" s="62"/>
      <c r="H32" s="25">
        <v>0</v>
      </c>
      <c r="K32" s="25">
        <v>0</v>
      </c>
    </row>
    <row r="33" spans="1:11" s="25" customFormat="1" ht="87" customHeight="1" x14ac:dyDescent="0.25">
      <c r="A33" s="95"/>
      <c r="B33" s="118"/>
      <c r="C33" s="118"/>
      <c r="D33" s="95"/>
      <c r="E33" s="61" t="s">
        <v>5</v>
      </c>
      <c r="F33" s="10"/>
      <c r="G33" s="62"/>
      <c r="H33" s="25">
        <v>0</v>
      </c>
      <c r="K33" s="25">
        <v>0</v>
      </c>
    </row>
    <row r="34" spans="1:11" s="25" customFormat="1" ht="87" customHeight="1" x14ac:dyDescent="0.25">
      <c r="A34" s="95"/>
      <c r="B34" s="118"/>
      <c r="C34" s="118"/>
      <c r="D34" s="95"/>
      <c r="E34" s="65" t="s">
        <v>29</v>
      </c>
      <c r="F34" s="14" t="str">
        <f>IF(SUM(F30:F33)=0,"",SUM(F30:F33))</f>
        <v/>
      </c>
      <c r="G34" s="62"/>
      <c r="H34" s="25">
        <v>0</v>
      </c>
      <c r="K34" s="25">
        <v>0</v>
      </c>
    </row>
    <row r="35" spans="1:11" s="25" customFormat="1" ht="87" customHeight="1" x14ac:dyDescent="0.25">
      <c r="A35" s="95"/>
      <c r="B35" s="118"/>
      <c r="C35" s="118"/>
      <c r="D35" s="95"/>
      <c r="E35" s="65" t="s">
        <v>19</v>
      </c>
      <c r="F35" s="13" t="str">
        <f>IF(+'2021-2022'!F38=0,"",+'2021-2022'!F38)</f>
        <v/>
      </c>
      <c r="G35" s="64"/>
      <c r="H35" s="25">
        <v>0</v>
      </c>
      <c r="K35" s="25">
        <v>0</v>
      </c>
    </row>
    <row r="36" spans="1:11" s="25" customFormat="1" ht="100.35" customHeight="1" x14ac:dyDescent="0.25">
      <c r="A36" s="42" t="s">
        <v>9</v>
      </c>
      <c r="B36" s="42" t="s">
        <v>10</v>
      </c>
      <c r="C36" s="42" t="s">
        <v>23</v>
      </c>
      <c r="D36" s="43"/>
      <c r="E36" s="43" t="s">
        <v>1</v>
      </c>
      <c r="F36" s="17" t="s">
        <v>43</v>
      </c>
      <c r="G36" s="44" t="s">
        <v>2</v>
      </c>
    </row>
    <row r="37" spans="1:11" s="25" customFormat="1" ht="87" customHeight="1" x14ac:dyDescent="0.25">
      <c r="A37" s="95" t="str">
        <f>+H37</f>
        <v>b.</v>
      </c>
      <c r="B37" s="118" t="s">
        <v>15</v>
      </c>
      <c r="C37" s="118" t="s">
        <v>15</v>
      </c>
      <c r="D37" s="95" t="str">
        <f t="shared" ref="D37" si="3">+K37</f>
        <v>b.</v>
      </c>
      <c r="E37" s="59" t="s">
        <v>27</v>
      </c>
      <c r="F37" s="9"/>
      <c r="G37" s="60"/>
      <c r="H37" s="18" t="str" cm="1">
        <f t="array" ref="H37:H42">+'2021-2022'!A40:A45</f>
        <v>b.</v>
      </c>
      <c r="I37" s="18"/>
      <c r="J37" s="18"/>
      <c r="K37" s="18" t="str" cm="1">
        <f t="array" ref="K37:K42">+'2021-2022'!D40:D45</f>
        <v>b.</v>
      </c>
    </row>
    <row r="38" spans="1:11" s="25" customFormat="1" ht="87" customHeight="1" x14ac:dyDescent="0.25">
      <c r="A38" s="95"/>
      <c r="B38" s="118"/>
      <c r="C38" s="118"/>
      <c r="D38" s="95"/>
      <c r="E38" s="61" t="s">
        <v>4</v>
      </c>
      <c r="F38" s="10"/>
      <c r="G38" s="62"/>
      <c r="H38" s="25">
        <v>0</v>
      </c>
      <c r="K38" s="25">
        <v>0</v>
      </c>
    </row>
    <row r="39" spans="1:11" s="25" customFormat="1" ht="87" customHeight="1" x14ac:dyDescent="0.25">
      <c r="A39" s="95"/>
      <c r="B39" s="118"/>
      <c r="C39" s="118"/>
      <c r="D39" s="95"/>
      <c r="E39" s="61" t="s">
        <v>6</v>
      </c>
      <c r="F39" s="10"/>
      <c r="G39" s="62"/>
      <c r="H39" s="25">
        <v>0</v>
      </c>
      <c r="K39" s="25">
        <v>0</v>
      </c>
    </row>
    <row r="40" spans="1:11" s="25" customFormat="1" ht="87" customHeight="1" x14ac:dyDescent="0.25">
      <c r="A40" s="95"/>
      <c r="B40" s="118"/>
      <c r="C40" s="118"/>
      <c r="D40" s="95"/>
      <c r="E40" s="61" t="s">
        <v>5</v>
      </c>
      <c r="F40" s="10"/>
      <c r="G40" s="62"/>
      <c r="H40" s="25">
        <v>0</v>
      </c>
      <c r="K40" s="25">
        <v>0</v>
      </c>
    </row>
    <row r="41" spans="1:11" s="25" customFormat="1" ht="87" customHeight="1" x14ac:dyDescent="0.25">
      <c r="A41" s="95"/>
      <c r="B41" s="118"/>
      <c r="C41" s="118"/>
      <c r="D41" s="95"/>
      <c r="E41" s="65" t="s">
        <v>29</v>
      </c>
      <c r="F41" s="14" t="str">
        <f>IF(SUM(F37:F40)=0,"",SUM(F37:F40))</f>
        <v/>
      </c>
      <c r="G41" s="62"/>
      <c r="H41" s="25">
        <v>0</v>
      </c>
      <c r="K41" s="25">
        <v>0</v>
      </c>
    </row>
    <row r="42" spans="1:11" s="25" customFormat="1" ht="87" customHeight="1" x14ac:dyDescent="0.25">
      <c r="A42" s="95"/>
      <c r="B42" s="118"/>
      <c r="C42" s="118"/>
      <c r="D42" s="95"/>
      <c r="E42" s="65" t="s">
        <v>19</v>
      </c>
      <c r="F42" s="13" t="str">
        <f>IF(+'2021-2022'!F45=0,"",+'2021-2022'!F45)</f>
        <v/>
      </c>
      <c r="G42" s="64"/>
      <c r="H42" s="25">
        <v>0</v>
      </c>
      <c r="K42" s="25">
        <v>0</v>
      </c>
    </row>
    <row r="43" spans="1:11" s="25" customFormat="1" ht="87" customHeight="1" x14ac:dyDescent="0.25">
      <c r="A43" s="95" t="str">
        <f>+H43</f>
        <v>c.</v>
      </c>
      <c r="B43" s="118" t="s">
        <v>16</v>
      </c>
      <c r="C43" s="118" t="s">
        <v>16</v>
      </c>
      <c r="D43" s="95" t="str">
        <f t="shared" ref="D43" si="4">+K43</f>
        <v>c.</v>
      </c>
      <c r="E43" s="59" t="s">
        <v>27</v>
      </c>
      <c r="F43" s="9"/>
      <c r="G43" s="60"/>
      <c r="H43" s="18" t="str" cm="1">
        <f t="array" ref="H43:H48">+'2021-2022'!A46:A51</f>
        <v>c.</v>
      </c>
      <c r="I43" s="18"/>
      <c r="J43" s="18"/>
      <c r="K43" s="18" t="str" cm="1">
        <f t="array" ref="K43:K48">+'2021-2022'!D46:D51</f>
        <v>c.</v>
      </c>
    </row>
    <row r="44" spans="1:11" s="25" customFormat="1" ht="87" customHeight="1" x14ac:dyDescent="0.25">
      <c r="A44" s="95"/>
      <c r="B44" s="118"/>
      <c r="C44" s="118"/>
      <c r="D44" s="95"/>
      <c r="E44" s="61" t="s">
        <v>4</v>
      </c>
      <c r="F44" s="10"/>
      <c r="G44" s="62"/>
      <c r="H44" s="25">
        <v>0</v>
      </c>
      <c r="K44" s="25">
        <v>0</v>
      </c>
    </row>
    <row r="45" spans="1:11" s="25" customFormat="1" ht="87" customHeight="1" x14ac:dyDescent="0.25">
      <c r="A45" s="95"/>
      <c r="B45" s="118"/>
      <c r="C45" s="118"/>
      <c r="D45" s="95"/>
      <c r="E45" s="61" t="s">
        <v>6</v>
      </c>
      <c r="F45" s="10"/>
      <c r="G45" s="62"/>
      <c r="H45" s="25">
        <v>0</v>
      </c>
      <c r="K45" s="25">
        <v>0</v>
      </c>
    </row>
    <row r="46" spans="1:11" s="25" customFormat="1" ht="87" customHeight="1" x14ac:dyDescent="0.25">
      <c r="A46" s="95"/>
      <c r="B46" s="118"/>
      <c r="C46" s="118"/>
      <c r="D46" s="95"/>
      <c r="E46" s="61" t="s">
        <v>5</v>
      </c>
      <c r="F46" s="10"/>
      <c r="G46" s="62"/>
      <c r="H46" s="25">
        <v>0</v>
      </c>
      <c r="K46" s="25">
        <v>0</v>
      </c>
    </row>
    <row r="47" spans="1:11" s="25" customFormat="1" ht="87" customHeight="1" x14ac:dyDescent="0.25">
      <c r="A47" s="95"/>
      <c r="B47" s="118"/>
      <c r="C47" s="118"/>
      <c r="D47" s="95"/>
      <c r="E47" s="65" t="s">
        <v>29</v>
      </c>
      <c r="F47" s="14" t="str">
        <f>IF(SUM(F43:F46)=0,"",SUM(F43:F46))</f>
        <v/>
      </c>
      <c r="G47" s="62"/>
      <c r="H47" s="25">
        <v>0</v>
      </c>
      <c r="K47" s="25">
        <v>0</v>
      </c>
    </row>
    <row r="48" spans="1:11" s="25" customFormat="1" ht="87" customHeight="1" x14ac:dyDescent="0.25">
      <c r="A48" s="95"/>
      <c r="B48" s="118"/>
      <c r="C48" s="118"/>
      <c r="D48" s="95"/>
      <c r="E48" s="65" t="s">
        <v>19</v>
      </c>
      <c r="F48" s="13" t="str">
        <f>IF(+'2021-2022'!F51=0,"",+'2021-2022'!F51)</f>
        <v/>
      </c>
      <c r="G48" s="64"/>
      <c r="H48" s="25">
        <v>0</v>
      </c>
      <c r="K48" s="25">
        <v>0</v>
      </c>
    </row>
    <row r="49" spans="1:14" s="25" customFormat="1" ht="39" customHeight="1" x14ac:dyDescent="0.25">
      <c r="A49" s="100" t="s">
        <v>17</v>
      </c>
      <c r="B49" s="101"/>
      <c r="C49" s="101"/>
      <c r="D49" s="101"/>
      <c r="E49" s="101"/>
      <c r="F49" s="101"/>
      <c r="G49" s="102"/>
    </row>
    <row r="50" spans="1:14" s="25" customFormat="1" ht="67.900000000000006" customHeight="1" x14ac:dyDescent="0.25">
      <c r="A50" s="90" t="str">
        <f>+H50</f>
        <v/>
      </c>
      <c r="B50" s="91"/>
      <c r="C50" s="91"/>
      <c r="D50" s="91"/>
      <c r="E50" s="91"/>
      <c r="F50" s="91"/>
      <c r="G50" s="92"/>
      <c r="H50" s="24" t="str" cm="1">
        <f t="array" ref="H50:N50">+IF('2021-2022'!A53:G53="","",'2021-2022'!A53:G53)</f>
        <v/>
      </c>
      <c r="I50" s="25" t="str">
        <v/>
      </c>
      <c r="J50" s="25" t="str">
        <v/>
      </c>
      <c r="K50" s="25" t="str">
        <v/>
      </c>
      <c r="L50" s="25" t="str">
        <v/>
      </c>
      <c r="M50" s="25" t="str">
        <v/>
      </c>
      <c r="N50" s="25" t="str">
        <v/>
      </c>
    </row>
    <row r="51" spans="1:14" s="25" customFormat="1" ht="100.35" customHeight="1" x14ac:dyDescent="0.25">
      <c r="A51" s="45" t="s">
        <v>9</v>
      </c>
      <c r="B51" s="45" t="s">
        <v>10</v>
      </c>
      <c r="C51" s="45" t="s">
        <v>23</v>
      </c>
      <c r="D51" s="46"/>
      <c r="E51" s="46" t="s">
        <v>1</v>
      </c>
      <c r="F51" s="47" t="s">
        <v>43</v>
      </c>
      <c r="G51" s="48" t="s">
        <v>2</v>
      </c>
    </row>
    <row r="52" spans="1:14" s="25" customFormat="1" ht="87" customHeight="1" x14ac:dyDescent="0.25">
      <c r="A52" s="95" t="str">
        <f>+H52</f>
        <v>a.</v>
      </c>
      <c r="B52" s="118" t="s">
        <v>14</v>
      </c>
      <c r="C52" s="118" t="s">
        <v>14</v>
      </c>
      <c r="D52" s="95" t="str">
        <f t="shared" ref="D52" si="5">+K52</f>
        <v>a.</v>
      </c>
      <c r="E52" s="59" t="s">
        <v>27</v>
      </c>
      <c r="F52" s="9"/>
      <c r="G52" s="60"/>
      <c r="H52" s="18" t="str" cm="1">
        <f t="array" ref="H52:H57">+'2021-2022'!A55:A60</f>
        <v>a.</v>
      </c>
      <c r="I52" s="18"/>
      <c r="J52" s="18"/>
      <c r="K52" s="18" t="str" cm="1">
        <f t="array" ref="K52:K57">+'2021-2022'!D55:D60</f>
        <v>a.</v>
      </c>
    </row>
    <row r="53" spans="1:14" s="25" customFormat="1" ht="87" customHeight="1" x14ac:dyDescent="0.25">
      <c r="A53" s="95"/>
      <c r="B53" s="118"/>
      <c r="C53" s="118"/>
      <c r="D53" s="95"/>
      <c r="E53" s="61" t="s">
        <v>4</v>
      </c>
      <c r="F53" s="10"/>
      <c r="G53" s="62"/>
      <c r="H53" s="25">
        <v>0</v>
      </c>
      <c r="K53" s="25">
        <v>0</v>
      </c>
    </row>
    <row r="54" spans="1:14" s="25" customFormat="1" ht="87" customHeight="1" x14ac:dyDescent="0.25">
      <c r="A54" s="95"/>
      <c r="B54" s="118"/>
      <c r="C54" s="118"/>
      <c r="D54" s="95"/>
      <c r="E54" s="61" t="s">
        <v>6</v>
      </c>
      <c r="F54" s="10"/>
      <c r="G54" s="62"/>
      <c r="H54" s="25">
        <v>0</v>
      </c>
      <c r="K54" s="25">
        <v>0</v>
      </c>
    </row>
    <row r="55" spans="1:14" s="25" customFormat="1" ht="87" customHeight="1" x14ac:dyDescent="0.25">
      <c r="A55" s="95"/>
      <c r="B55" s="118"/>
      <c r="C55" s="118"/>
      <c r="D55" s="95"/>
      <c r="E55" s="61" t="s">
        <v>5</v>
      </c>
      <c r="F55" s="10"/>
      <c r="G55" s="62"/>
      <c r="H55" s="25">
        <v>0</v>
      </c>
      <c r="K55" s="25">
        <v>0</v>
      </c>
    </row>
    <row r="56" spans="1:14" s="25" customFormat="1" ht="87" customHeight="1" x14ac:dyDescent="0.25">
      <c r="A56" s="95"/>
      <c r="B56" s="118"/>
      <c r="C56" s="118"/>
      <c r="D56" s="95"/>
      <c r="E56" s="66" t="s">
        <v>29</v>
      </c>
      <c r="F56" s="12" t="str">
        <f>IF(SUM(F52:F55)=0,"",SUM(F52:F55))</f>
        <v/>
      </c>
      <c r="G56" s="62"/>
      <c r="H56" s="25">
        <v>0</v>
      </c>
      <c r="K56" s="25">
        <v>0</v>
      </c>
    </row>
    <row r="57" spans="1:14" s="25" customFormat="1" ht="87" customHeight="1" x14ac:dyDescent="0.25">
      <c r="A57" s="95"/>
      <c r="B57" s="118"/>
      <c r="C57" s="118"/>
      <c r="D57" s="95"/>
      <c r="E57" s="66" t="s">
        <v>19</v>
      </c>
      <c r="F57" s="11" t="str">
        <f>IF(+'2021-2022'!F60=0,"",+'2021-2022'!F60)</f>
        <v/>
      </c>
      <c r="G57" s="64"/>
      <c r="H57" s="25">
        <v>0</v>
      </c>
      <c r="K57" s="25">
        <v>0</v>
      </c>
    </row>
    <row r="58" spans="1:14" s="25" customFormat="1" ht="87" customHeight="1" x14ac:dyDescent="0.25">
      <c r="A58" s="95" t="str">
        <f>+H58</f>
        <v>b.</v>
      </c>
      <c r="B58" s="118" t="s">
        <v>15</v>
      </c>
      <c r="C58" s="118" t="s">
        <v>15</v>
      </c>
      <c r="D58" s="95" t="str">
        <f t="shared" ref="D58" si="6">+K58</f>
        <v>b.</v>
      </c>
      <c r="E58" s="59" t="s">
        <v>27</v>
      </c>
      <c r="F58" s="9"/>
      <c r="G58" s="60"/>
      <c r="H58" s="18" t="str" cm="1">
        <f t="array" ref="H58:H63">+'2021-2022'!A61:A66</f>
        <v>b.</v>
      </c>
      <c r="I58" s="18"/>
      <c r="J58" s="18"/>
      <c r="K58" s="18" t="str" cm="1">
        <f t="array" ref="K58:K63">+'2021-2022'!D61:D66</f>
        <v>b.</v>
      </c>
    </row>
    <row r="59" spans="1:14" s="25" customFormat="1" ht="87" customHeight="1" x14ac:dyDescent="0.25">
      <c r="A59" s="95"/>
      <c r="B59" s="118"/>
      <c r="C59" s="118"/>
      <c r="D59" s="95"/>
      <c r="E59" s="61" t="s">
        <v>4</v>
      </c>
      <c r="F59" s="10"/>
      <c r="G59" s="62"/>
      <c r="H59" s="25">
        <v>0</v>
      </c>
      <c r="K59" s="25">
        <v>0</v>
      </c>
    </row>
    <row r="60" spans="1:14" s="25" customFormat="1" ht="87" customHeight="1" x14ac:dyDescent="0.25">
      <c r="A60" s="95"/>
      <c r="B60" s="118"/>
      <c r="C60" s="118"/>
      <c r="D60" s="95"/>
      <c r="E60" s="61" t="s">
        <v>6</v>
      </c>
      <c r="F60" s="10"/>
      <c r="G60" s="62"/>
      <c r="H60" s="25">
        <v>0</v>
      </c>
      <c r="K60" s="25">
        <v>0</v>
      </c>
    </row>
    <row r="61" spans="1:14" s="25" customFormat="1" ht="87" customHeight="1" x14ac:dyDescent="0.25">
      <c r="A61" s="95"/>
      <c r="B61" s="118"/>
      <c r="C61" s="118"/>
      <c r="D61" s="95"/>
      <c r="E61" s="61" t="s">
        <v>5</v>
      </c>
      <c r="F61" s="10"/>
      <c r="G61" s="62"/>
      <c r="H61" s="25">
        <v>0</v>
      </c>
      <c r="K61" s="25">
        <v>0</v>
      </c>
    </row>
    <row r="62" spans="1:14" s="25" customFormat="1" ht="87" customHeight="1" x14ac:dyDescent="0.25">
      <c r="A62" s="95"/>
      <c r="B62" s="118"/>
      <c r="C62" s="118"/>
      <c r="D62" s="95"/>
      <c r="E62" s="66" t="s">
        <v>29</v>
      </c>
      <c r="F62" s="12" t="str">
        <f>IF(SUM(F58:F61)=0,"",SUM(F58:F61))</f>
        <v/>
      </c>
      <c r="G62" s="62"/>
      <c r="H62" s="25">
        <v>0</v>
      </c>
      <c r="K62" s="25">
        <v>0</v>
      </c>
    </row>
    <row r="63" spans="1:14" s="25" customFormat="1" ht="87" customHeight="1" x14ac:dyDescent="0.25">
      <c r="A63" s="95"/>
      <c r="B63" s="118"/>
      <c r="C63" s="118"/>
      <c r="D63" s="95"/>
      <c r="E63" s="66" t="s">
        <v>19</v>
      </c>
      <c r="F63" s="11" t="str">
        <f>IF(+'2021-2022'!F66=0,"",+'2021-2022'!F66)</f>
        <v/>
      </c>
      <c r="G63" s="64"/>
      <c r="H63" s="25">
        <v>0</v>
      </c>
      <c r="K63" s="25">
        <v>0</v>
      </c>
    </row>
    <row r="64" spans="1:14" s="25" customFormat="1" ht="100.35" customHeight="1" x14ac:dyDescent="0.25">
      <c r="A64" s="50" t="s">
        <v>9</v>
      </c>
      <c r="B64" s="50" t="s">
        <v>10</v>
      </c>
      <c r="C64" s="50" t="s">
        <v>23</v>
      </c>
      <c r="D64" s="51"/>
      <c r="E64" s="51" t="s">
        <v>1</v>
      </c>
      <c r="F64" s="52" t="s">
        <v>43</v>
      </c>
      <c r="G64" s="53" t="s">
        <v>2</v>
      </c>
    </row>
    <row r="65" spans="1:11" s="25" customFormat="1" ht="87" customHeight="1" x14ac:dyDescent="0.25">
      <c r="A65" s="95" t="str">
        <f>+H65</f>
        <v>c.</v>
      </c>
      <c r="B65" s="118" t="s">
        <v>16</v>
      </c>
      <c r="C65" s="118" t="s">
        <v>16</v>
      </c>
      <c r="D65" s="95" t="str">
        <f t="shared" ref="D65" si="7">+K65</f>
        <v>c.</v>
      </c>
      <c r="E65" s="59" t="s">
        <v>27</v>
      </c>
      <c r="F65" s="9"/>
      <c r="G65" s="60"/>
      <c r="H65" s="18" t="str" cm="1">
        <f t="array" ref="H65:H70">+'2021-2022'!A68:A73</f>
        <v>c.</v>
      </c>
      <c r="I65" s="18"/>
      <c r="J65" s="18"/>
      <c r="K65" s="18" t="str" cm="1">
        <f t="array" ref="K65:K70">+'2021-2022'!D68:D73</f>
        <v>c.</v>
      </c>
    </row>
    <row r="66" spans="1:11" s="25" customFormat="1" ht="87" customHeight="1" x14ac:dyDescent="0.25">
      <c r="A66" s="95"/>
      <c r="B66" s="118"/>
      <c r="C66" s="118"/>
      <c r="D66" s="95"/>
      <c r="E66" s="61" t="s">
        <v>4</v>
      </c>
      <c r="F66" s="10"/>
      <c r="G66" s="62"/>
      <c r="H66" s="25">
        <v>0</v>
      </c>
      <c r="K66" s="25">
        <v>0</v>
      </c>
    </row>
    <row r="67" spans="1:11" s="25" customFormat="1" ht="87" customHeight="1" x14ac:dyDescent="0.25">
      <c r="A67" s="95"/>
      <c r="B67" s="118"/>
      <c r="C67" s="118"/>
      <c r="D67" s="95"/>
      <c r="E67" s="61" t="s">
        <v>6</v>
      </c>
      <c r="F67" s="10"/>
      <c r="G67" s="62"/>
      <c r="H67" s="25">
        <v>0</v>
      </c>
      <c r="K67" s="25">
        <v>0</v>
      </c>
    </row>
    <row r="68" spans="1:11" s="25" customFormat="1" ht="87" customHeight="1" x14ac:dyDescent="0.25">
      <c r="A68" s="95"/>
      <c r="B68" s="118"/>
      <c r="C68" s="118"/>
      <c r="D68" s="95"/>
      <c r="E68" s="61" t="s">
        <v>5</v>
      </c>
      <c r="F68" s="10"/>
      <c r="G68" s="62"/>
      <c r="H68" s="25">
        <v>0</v>
      </c>
      <c r="K68" s="25">
        <v>0</v>
      </c>
    </row>
    <row r="69" spans="1:11" s="25" customFormat="1" ht="87" customHeight="1" x14ac:dyDescent="0.25">
      <c r="A69" s="95"/>
      <c r="B69" s="118"/>
      <c r="C69" s="118"/>
      <c r="D69" s="95"/>
      <c r="E69" s="66" t="s">
        <v>29</v>
      </c>
      <c r="F69" s="12" t="str">
        <f>IF(SUM(F65:F68)=0,"",SUM(F65:F68))</f>
        <v/>
      </c>
      <c r="G69" s="62"/>
      <c r="H69" s="25">
        <v>0</v>
      </c>
      <c r="K69" s="25">
        <v>0</v>
      </c>
    </row>
    <row r="70" spans="1:11" s="25" customFormat="1" ht="87" customHeight="1" x14ac:dyDescent="0.25">
      <c r="A70" s="95"/>
      <c r="B70" s="118"/>
      <c r="C70" s="118"/>
      <c r="D70" s="95"/>
      <c r="E70" s="66" t="s">
        <v>19</v>
      </c>
      <c r="F70" s="11" t="str">
        <f>IF(+'2021-2022'!F73=0,"",+'2021-2022'!F73)</f>
        <v/>
      </c>
      <c r="G70" s="64"/>
      <c r="H70" s="25">
        <v>0</v>
      </c>
      <c r="K70" s="25">
        <v>0</v>
      </c>
    </row>
    <row r="71" spans="1:11" s="25" customFormat="1" ht="39" customHeight="1" x14ac:dyDescent="0.25">
      <c r="A71" s="84" t="s">
        <v>30</v>
      </c>
      <c r="B71" s="85"/>
      <c r="C71" s="85"/>
      <c r="D71" s="85"/>
      <c r="E71" s="85"/>
      <c r="F71" s="85"/>
      <c r="G71" s="86"/>
    </row>
    <row r="72" spans="1:11" s="25" customFormat="1" ht="330" customHeight="1" x14ac:dyDescent="0.25">
      <c r="A72" s="87" t="s">
        <v>67</v>
      </c>
      <c r="B72" s="88"/>
      <c r="C72" s="88"/>
      <c r="D72" s="88"/>
      <c r="E72" s="88"/>
      <c r="F72" s="88"/>
      <c r="G72" s="89"/>
    </row>
    <row r="73" spans="1:11" s="25" customFormat="1" ht="330" customHeight="1" x14ac:dyDescent="0.25">
      <c r="A73" s="87"/>
      <c r="B73" s="88"/>
      <c r="C73" s="88"/>
      <c r="D73" s="88"/>
      <c r="E73" s="88"/>
      <c r="F73" s="88"/>
      <c r="G73" s="89"/>
    </row>
    <row r="74" spans="1:11" s="25" customFormat="1" ht="330" customHeight="1" x14ac:dyDescent="0.25">
      <c r="A74" s="87"/>
      <c r="B74" s="88"/>
      <c r="C74" s="88"/>
      <c r="D74" s="88"/>
      <c r="E74" s="88"/>
      <c r="F74" s="88"/>
      <c r="G74" s="89"/>
    </row>
    <row r="75" spans="1:11" s="25" customFormat="1" ht="330" customHeight="1" x14ac:dyDescent="0.25">
      <c r="A75" s="90"/>
      <c r="B75" s="91"/>
      <c r="C75" s="91"/>
      <c r="D75" s="91"/>
      <c r="E75" s="91"/>
      <c r="F75" s="91"/>
      <c r="G75" s="92"/>
    </row>
    <row r="76" spans="1:11" s="25" customFormat="1" ht="39" customHeight="1" x14ac:dyDescent="0.25">
      <c r="A76" s="84" t="s">
        <v>31</v>
      </c>
      <c r="B76" s="85"/>
      <c r="C76" s="85"/>
      <c r="D76" s="85"/>
      <c r="E76" s="85"/>
      <c r="F76" s="85"/>
      <c r="G76" s="86"/>
    </row>
    <row r="77" spans="1:11" s="25" customFormat="1" ht="330" customHeight="1" x14ac:dyDescent="0.25">
      <c r="A77" s="87" t="s">
        <v>91</v>
      </c>
      <c r="B77" s="88"/>
      <c r="C77" s="88"/>
      <c r="D77" s="88"/>
      <c r="E77" s="88"/>
      <c r="F77" s="88"/>
      <c r="G77" s="89"/>
    </row>
    <row r="78" spans="1:11" s="25" customFormat="1" ht="330" customHeight="1" x14ac:dyDescent="0.25">
      <c r="A78" s="87"/>
      <c r="B78" s="88"/>
      <c r="C78" s="88"/>
      <c r="D78" s="88"/>
      <c r="E78" s="88"/>
      <c r="F78" s="88"/>
      <c r="G78" s="89"/>
    </row>
    <row r="79" spans="1:11" s="25" customFormat="1" ht="330" customHeight="1" x14ac:dyDescent="0.25">
      <c r="A79" s="87"/>
      <c r="B79" s="88"/>
      <c r="C79" s="88"/>
      <c r="D79" s="88"/>
      <c r="E79" s="88"/>
      <c r="F79" s="88"/>
      <c r="G79" s="89"/>
    </row>
    <row r="80" spans="1:11" s="25" customFormat="1" ht="330" customHeight="1" x14ac:dyDescent="0.25">
      <c r="A80" s="90"/>
      <c r="B80" s="91"/>
      <c r="C80" s="91"/>
      <c r="D80" s="91"/>
      <c r="E80" s="91"/>
      <c r="F80" s="91"/>
      <c r="G80" s="92"/>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579" priority="133">
      <formula>AND(TODAY()&gt;=#REF!,TODAY()&lt;#REF!)</formula>
    </cfRule>
  </conditionalFormatting>
  <conditionalFormatting sqref="F8:F10">
    <cfRule type="expression" dxfId="578" priority="134" stopIfTrue="1">
      <formula>NOT(AND(MAX(#REF!,#REF!)&gt;=#REF!,MIN(#REF!,#REF!)&lt;#REF!))</formula>
    </cfRule>
    <cfRule type="expression" dxfId="577" priority="135">
      <formula>AND(#REF!&gt;=#REF!,#REF!&lt;#REF!)</formula>
    </cfRule>
    <cfRule type="expression" dxfId="576" priority="136" stopIfTrue="1">
      <formula>AND(#REF!&gt;=#REF!,#REF!&lt;#REF!)</formula>
    </cfRule>
  </conditionalFormatting>
  <conditionalFormatting sqref="F11:F13">
    <cfRule type="expression" dxfId="575" priority="129">
      <formula>AND(TODAY()&gt;=#REF!,TODAY()&lt;#REF!)</formula>
    </cfRule>
  </conditionalFormatting>
  <conditionalFormatting sqref="F11:F13">
    <cfRule type="expression" dxfId="574" priority="130" stopIfTrue="1">
      <formula>NOT(AND(MAX(#REF!,#REF!)&gt;=#REF!,MIN(#REF!,#REF!)&lt;#REF!))</formula>
    </cfRule>
    <cfRule type="expression" dxfId="573" priority="131">
      <formula>AND(#REF!&gt;=#REF!,#REF!&lt;#REF!)</formula>
    </cfRule>
    <cfRule type="expression" dxfId="572" priority="132" stopIfTrue="1">
      <formula>AND(#REF!&gt;=#REF!,#REF!&lt;#REF!)</formula>
    </cfRule>
  </conditionalFormatting>
  <conditionalFormatting sqref="F33">
    <cfRule type="expression" dxfId="571" priority="121">
      <formula>AND(TODAY()&gt;=#REF!,TODAY()&lt;#REF!)</formula>
    </cfRule>
  </conditionalFormatting>
  <conditionalFormatting sqref="F17">
    <cfRule type="expression" dxfId="570" priority="113">
      <formula>AND(TODAY()&gt;=#REF!,TODAY()&lt;#REF!)</formula>
    </cfRule>
  </conditionalFormatting>
  <conditionalFormatting sqref="F30:F32">
    <cfRule type="expression" dxfId="569" priority="125">
      <formula>AND(TODAY()&gt;=#REF!,TODAY()&lt;#REF!)</formula>
    </cfRule>
  </conditionalFormatting>
  <conditionalFormatting sqref="F30:F32">
    <cfRule type="expression" dxfId="568" priority="126" stopIfTrue="1">
      <formula>NOT(AND(MAX(#REF!,#REF!)&gt;=#REF!,MIN(#REF!,#REF!)&lt;#REF!))</formula>
    </cfRule>
    <cfRule type="expression" dxfId="567" priority="127">
      <formula>AND(#REF!&gt;=#REF!,#REF!&lt;#REF!)</formula>
    </cfRule>
    <cfRule type="expression" dxfId="566" priority="128" stopIfTrue="1">
      <formula>AND(#REF!&gt;=#REF!,#REF!&lt;#REF!)</formula>
    </cfRule>
  </conditionalFormatting>
  <conditionalFormatting sqref="F33">
    <cfRule type="expression" dxfId="565" priority="122" stopIfTrue="1">
      <formula>NOT(AND(MAX(#REF!,#REF!)&gt;=#REF!,MIN(#REF!,#REF!)&lt;#REF!))</formula>
    </cfRule>
    <cfRule type="expression" dxfId="564" priority="123">
      <formula>AND(#REF!&gt;=#REF!,#REF!&lt;#REF!)</formula>
    </cfRule>
    <cfRule type="expression" dxfId="563" priority="124" stopIfTrue="1">
      <formula>AND(#REF!&gt;=#REF!,#REF!&lt;#REF!)</formula>
    </cfRule>
  </conditionalFormatting>
  <conditionalFormatting sqref="F14:F16">
    <cfRule type="expression" dxfId="562" priority="117">
      <formula>AND(TODAY()&gt;=#REF!,TODAY()&lt;#REF!)</formula>
    </cfRule>
  </conditionalFormatting>
  <conditionalFormatting sqref="F14:F16">
    <cfRule type="expression" dxfId="561" priority="118" stopIfTrue="1">
      <formula>NOT(AND(MAX(#REF!,#REF!)&gt;=#REF!,MIN(#REF!,#REF!)&lt;#REF!))</formula>
    </cfRule>
    <cfRule type="expression" dxfId="560" priority="119">
      <formula>AND(#REF!&gt;=#REF!,#REF!&lt;#REF!)</formula>
    </cfRule>
    <cfRule type="expression" dxfId="559" priority="120" stopIfTrue="1">
      <formula>AND(#REF!&gt;=#REF!,#REF!&lt;#REF!)</formula>
    </cfRule>
  </conditionalFormatting>
  <conditionalFormatting sqref="F17">
    <cfRule type="expression" dxfId="558" priority="114" stopIfTrue="1">
      <formula>NOT(AND(MAX(#REF!,#REF!)&gt;=#REF!,MIN(#REF!,#REF!)&lt;#REF!))</formula>
    </cfRule>
    <cfRule type="expression" dxfId="557" priority="115">
      <formula>AND(#REF!&gt;=#REF!,#REF!&lt;#REF!)</formula>
    </cfRule>
    <cfRule type="expression" dxfId="556" priority="116" stopIfTrue="1">
      <formula>AND(#REF!&gt;=#REF!,#REF!&lt;#REF!)</formula>
    </cfRule>
  </conditionalFormatting>
  <conditionalFormatting sqref="F24">
    <cfRule type="expression" dxfId="555" priority="105">
      <formula>AND(TODAY()&gt;=#REF!,TODAY()&lt;#REF!)</formula>
    </cfRule>
  </conditionalFormatting>
  <conditionalFormatting sqref="F21:F23">
    <cfRule type="expression" dxfId="554" priority="109">
      <formula>AND(TODAY()&gt;=#REF!,TODAY()&lt;#REF!)</formula>
    </cfRule>
  </conditionalFormatting>
  <conditionalFormatting sqref="F21:F23">
    <cfRule type="expression" dxfId="553" priority="110" stopIfTrue="1">
      <formula>NOT(AND(MAX(#REF!,#REF!)&gt;=#REF!,MIN(#REF!,#REF!)&lt;#REF!))</formula>
    </cfRule>
    <cfRule type="expression" dxfId="552" priority="111">
      <formula>AND(#REF!&gt;=#REF!,#REF!&lt;#REF!)</formula>
    </cfRule>
    <cfRule type="expression" dxfId="551" priority="112" stopIfTrue="1">
      <formula>AND(#REF!&gt;=#REF!,#REF!&lt;#REF!)</formula>
    </cfRule>
  </conditionalFormatting>
  <conditionalFormatting sqref="F24">
    <cfRule type="expression" dxfId="550" priority="106" stopIfTrue="1">
      <formula>NOT(AND(MAX(#REF!,#REF!)&gt;=#REF!,MIN(#REF!,#REF!)&lt;#REF!))</formula>
    </cfRule>
    <cfRule type="expression" dxfId="549" priority="107">
      <formula>AND(#REF!&gt;=#REF!,#REF!&lt;#REF!)</formula>
    </cfRule>
    <cfRule type="expression" dxfId="548" priority="108" stopIfTrue="1">
      <formula>AND(#REF!&gt;=#REF!,#REF!&lt;#REF!)</formula>
    </cfRule>
  </conditionalFormatting>
  <conditionalFormatting sqref="F40">
    <cfRule type="expression" dxfId="547" priority="97">
      <formula>AND(TODAY()&gt;=#REF!,TODAY()&lt;#REF!)</formula>
    </cfRule>
  </conditionalFormatting>
  <conditionalFormatting sqref="F37:F39">
    <cfRule type="expression" dxfId="546" priority="101">
      <formula>AND(TODAY()&gt;=#REF!,TODAY()&lt;#REF!)</formula>
    </cfRule>
  </conditionalFormatting>
  <conditionalFormatting sqref="F37:F39">
    <cfRule type="expression" dxfId="545" priority="102" stopIfTrue="1">
      <formula>NOT(AND(MAX(#REF!,#REF!)&gt;=#REF!,MIN(#REF!,#REF!)&lt;#REF!))</formula>
    </cfRule>
    <cfRule type="expression" dxfId="544" priority="103">
      <formula>AND(#REF!&gt;=#REF!,#REF!&lt;#REF!)</formula>
    </cfRule>
    <cfRule type="expression" dxfId="543" priority="104" stopIfTrue="1">
      <formula>AND(#REF!&gt;=#REF!,#REF!&lt;#REF!)</formula>
    </cfRule>
  </conditionalFormatting>
  <conditionalFormatting sqref="F40">
    <cfRule type="expression" dxfId="542" priority="98" stopIfTrue="1">
      <formula>NOT(AND(MAX(#REF!,#REF!)&gt;=#REF!,MIN(#REF!,#REF!)&lt;#REF!))</formula>
    </cfRule>
    <cfRule type="expression" dxfId="541" priority="99">
      <formula>AND(#REF!&gt;=#REF!,#REF!&lt;#REF!)</formula>
    </cfRule>
    <cfRule type="expression" dxfId="540" priority="100" stopIfTrue="1">
      <formula>AND(#REF!&gt;=#REF!,#REF!&lt;#REF!)</formula>
    </cfRule>
  </conditionalFormatting>
  <conditionalFormatting sqref="F46">
    <cfRule type="expression" dxfId="539" priority="89">
      <formula>AND(TODAY()&gt;=#REF!,TODAY()&lt;#REF!)</formula>
    </cfRule>
  </conditionalFormatting>
  <conditionalFormatting sqref="F43:F45">
    <cfRule type="expression" dxfId="538" priority="93">
      <formula>AND(TODAY()&gt;=#REF!,TODAY()&lt;#REF!)</formula>
    </cfRule>
  </conditionalFormatting>
  <conditionalFormatting sqref="F43:F45">
    <cfRule type="expression" dxfId="537" priority="94" stopIfTrue="1">
      <formula>NOT(AND(MAX(#REF!,#REF!)&gt;=#REF!,MIN(#REF!,#REF!)&lt;#REF!))</formula>
    </cfRule>
    <cfRule type="expression" dxfId="536" priority="95">
      <formula>AND(#REF!&gt;=#REF!,#REF!&lt;#REF!)</formula>
    </cfRule>
    <cfRule type="expression" dxfId="535" priority="96" stopIfTrue="1">
      <formula>AND(#REF!&gt;=#REF!,#REF!&lt;#REF!)</formula>
    </cfRule>
  </conditionalFormatting>
  <conditionalFormatting sqref="F46">
    <cfRule type="expression" dxfId="534" priority="90" stopIfTrue="1">
      <formula>NOT(AND(MAX(#REF!,#REF!)&gt;=#REF!,MIN(#REF!,#REF!)&lt;#REF!))</formula>
    </cfRule>
    <cfRule type="expression" dxfId="533" priority="91">
      <formula>AND(#REF!&gt;=#REF!,#REF!&lt;#REF!)</formula>
    </cfRule>
    <cfRule type="expression" dxfId="532" priority="92" stopIfTrue="1">
      <formula>AND(#REF!&gt;=#REF!,#REF!&lt;#REF!)</formula>
    </cfRule>
  </conditionalFormatting>
  <conditionalFormatting sqref="F55">
    <cfRule type="expression" dxfId="531" priority="81">
      <formula>AND(TODAY()&gt;=#REF!,TODAY()&lt;#REF!)</formula>
    </cfRule>
  </conditionalFormatting>
  <conditionalFormatting sqref="F52:F54">
    <cfRule type="expression" dxfId="530" priority="85">
      <formula>AND(TODAY()&gt;=#REF!,TODAY()&lt;#REF!)</formula>
    </cfRule>
  </conditionalFormatting>
  <conditionalFormatting sqref="F52:F54">
    <cfRule type="expression" dxfId="529" priority="86" stopIfTrue="1">
      <formula>NOT(AND(MAX(#REF!,#REF!)&gt;=#REF!,MIN(#REF!,#REF!)&lt;#REF!))</formula>
    </cfRule>
    <cfRule type="expression" dxfId="528" priority="87">
      <formula>AND(#REF!&gt;=#REF!,#REF!&lt;#REF!)</formula>
    </cfRule>
    <cfRule type="expression" dxfId="527" priority="88" stopIfTrue="1">
      <formula>AND(#REF!&gt;=#REF!,#REF!&lt;#REF!)</formula>
    </cfRule>
  </conditionalFormatting>
  <conditionalFormatting sqref="F55">
    <cfRule type="expression" dxfId="526" priority="82" stopIfTrue="1">
      <formula>NOT(AND(MAX(#REF!,#REF!)&gt;=#REF!,MIN(#REF!,#REF!)&lt;#REF!))</formula>
    </cfRule>
    <cfRule type="expression" dxfId="525" priority="83">
      <formula>AND(#REF!&gt;=#REF!,#REF!&lt;#REF!)</formula>
    </cfRule>
    <cfRule type="expression" dxfId="524" priority="84" stopIfTrue="1">
      <formula>AND(#REF!&gt;=#REF!,#REF!&lt;#REF!)</formula>
    </cfRule>
  </conditionalFormatting>
  <conditionalFormatting sqref="F61">
    <cfRule type="expression" dxfId="523" priority="73">
      <formula>AND(TODAY()&gt;=#REF!,TODAY()&lt;#REF!)</formula>
    </cfRule>
  </conditionalFormatting>
  <conditionalFormatting sqref="F58:F60">
    <cfRule type="expression" dxfId="522" priority="77">
      <formula>AND(TODAY()&gt;=#REF!,TODAY()&lt;#REF!)</formula>
    </cfRule>
  </conditionalFormatting>
  <conditionalFormatting sqref="F58:F60">
    <cfRule type="expression" dxfId="521" priority="78" stopIfTrue="1">
      <formula>NOT(AND(MAX(#REF!,#REF!)&gt;=#REF!,MIN(#REF!,#REF!)&lt;#REF!))</formula>
    </cfRule>
    <cfRule type="expression" dxfId="520" priority="79">
      <formula>AND(#REF!&gt;=#REF!,#REF!&lt;#REF!)</formula>
    </cfRule>
    <cfRule type="expression" dxfId="519" priority="80" stopIfTrue="1">
      <formula>AND(#REF!&gt;=#REF!,#REF!&lt;#REF!)</formula>
    </cfRule>
  </conditionalFormatting>
  <conditionalFormatting sqref="F61">
    <cfRule type="expression" dxfId="518" priority="74" stopIfTrue="1">
      <formula>NOT(AND(MAX(#REF!,#REF!)&gt;=#REF!,MIN(#REF!,#REF!)&lt;#REF!))</formula>
    </cfRule>
    <cfRule type="expression" dxfId="517" priority="75">
      <formula>AND(#REF!&gt;=#REF!,#REF!&lt;#REF!)</formula>
    </cfRule>
    <cfRule type="expression" dxfId="516" priority="76" stopIfTrue="1">
      <formula>AND(#REF!&gt;=#REF!,#REF!&lt;#REF!)</formula>
    </cfRule>
  </conditionalFormatting>
  <conditionalFormatting sqref="F68">
    <cfRule type="expression" dxfId="515" priority="65">
      <formula>AND(TODAY()&gt;=#REF!,TODAY()&lt;#REF!)</formula>
    </cfRule>
  </conditionalFormatting>
  <conditionalFormatting sqref="F65:F67">
    <cfRule type="expression" dxfId="514" priority="69">
      <formula>AND(TODAY()&gt;=#REF!,TODAY()&lt;#REF!)</formula>
    </cfRule>
  </conditionalFormatting>
  <conditionalFormatting sqref="F65:F67">
    <cfRule type="expression" dxfId="513" priority="70" stopIfTrue="1">
      <formula>NOT(AND(MAX(#REF!,#REF!)&gt;=#REF!,MIN(#REF!,#REF!)&lt;#REF!))</formula>
    </cfRule>
    <cfRule type="expression" dxfId="512" priority="71">
      <formula>AND(#REF!&gt;=#REF!,#REF!&lt;#REF!)</formula>
    </cfRule>
    <cfRule type="expression" dxfId="511" priority="72" stopIfTrue="1">
      <formula>AND(#REF!&gt;=#REF!,#REF!&lt;#REF!)</formula>
    </cfRule>
  </conditionalFormatting>
  <conditionalFormatting sqref="F68">
    <cfRule type="expression" dxfId="510" priority="66" stopIfTrue="1">
      <formula>NOT(AND(MAX(#REF!,#REF!)&gt;=#REF!,MIN(#REF!,#REF!)&lt;#REF!))</formula>
    </cfRule>
    <cfRule type="expression" dxfId="509" priority="67">
      <formula>AND(#REF!&gt;=#REF!,#REF!&lt;#REF!)</formula>
    </cfRule>
    <cfRule type="expression" dxfId="508" priority="68" stopIfTrue="1">
      <formula>AND(#REF!&gt;=#REF!,#REF!&lt;#REF!)</formula>
    </cfRule>
  </conditionalFormatting>
  <conditionalFormatting sqref="F18">
    <cfRule type="expression" dxfId="507" priority="61">
      <formula>AND(TODAY()&gt;=#REF!,TODAY()&lt;#REF!)</formula>
    </cfRule>
  </conditionalFormatting>
  <conditionalFormatting sqref="F18">
    <cfRule type="expression" dxfId="506" priority="62" stopIfTrue="1">
      <formula>NOT(AND(MAX(#REF!,#REF!)&gt;=#REF!,MIN(#REF!,#REF!)&lt;#REF!))</formula>
    </cfRule>
    <cfRule type="expression" dxfId="505" priority="63">
      <formula>AND(#REF!&gt;=#REF!,#REF!&lt;#REF!)</formula>
    </cfRule>
    <cfRule type="expression" dxfId="504" priority="64" stopIfTrue="1">
      <formula>AND(#REF!&gt;=#REF!,#REF!&lt;#REF!)</formula>
    </cfRule>
  </conditionalFormatting>
  <conditionalFormatting sqref="F25">
    <cfRule type="expression" dxfId="503" priority="57">
      <formula>AND(TODAY()&gt;=#REF!,TODAY()&lt;#REF!)</formula>
    </cfRule>
  </conditionalFormatting>
  <conditionalFormatting sqref="F25">
    <cfRule type="expression" dxfId="502" priority="58" stopIfTrue="1">
      <formula>NOT(AND(MAX(#REF!,#REF!)&gt;=#REF!,MIN(#REF!,#REF!)&lt;#REF!))</formula>
    </cfRule>
    <cfRule type="expression" dxfId="501" priority="59">
      <formula>AND(#REF!&gt;=#REF!,#REF!&lt;#REF!)</formula>
    </cfRule>
    <cfRule type="expression" dxfId="500" priority="60" stopIfTrue="1">
      <formula>AND(#REF!&gt;=#REF!,#REF!&lt;#REF!)</formula>
    </cfRule>
  </conditionalFormatting>
  <conditionalFormatting sqref="F34">
    <cfRule type="expression" dxfId="499" priority="53">
      <formula>AND(TODAY()&gt;=#REF!,TODAY()&lt;#REF!)</formula>
    </cfRule>
  </conditionalFormatting>
  <conditionalFormatting sqref="F34">
    <cfRule type="expression" dxfId="498" priority="54" stopIfTrue="1">
      <formula>NOT(AND(MAX(#REF!,#REF!)&gt;=#REF!,MIN(#REF!,#REF!)&lt;#REF!))</formula>
    </cfRule>
    <cfRule type="expression" dxfId="497" priority="55">
      <formula>AND(#REF!&gt;=#REF!,#REF!&lt;#REF!)</formula>
    </cfRule>
    <cfRule type="expression" dxfId="496" priority="56" stopIfTrue="1">
      <formula>AND(#REF!&gt;=#REF!,#REF!&lt;#REF!)</formula>
    </cfRule>
  </conditionalFormatting>
  <conditionalFormatting sqref="F41">
    <cfRule type="expression" dxfId="495" priority="49">
      <formula>AND(TODAY()&gt;=#REF!,TODAY()&lt;#REF!)</formula>
    </cfRule>
  </conditionalFormatting>
  <conditionalFormatting sqref="F41">
    <cfRule type="expression" dxfId="494" priority="50" stopIfTrue="1">
      <formula>NOT(AND(MAX(#REF!,#REF!)&gt;=#REF!,MIN(#REF!,#REF!)&lt;#REF!))</formula>
    </cfRule>
    <cfRule type="expression" dxfId="493" priority="51">
      <formula>AND(#REF!&gt;=#REF!,#REF!&lt;#REF!)</formula>
    </cfRule>
    <cfRule type="expression" dxfId="492" priority="52" stopIfTrue="1">
      <formula>AND(#REF!&gt;=#REF!,#REF!&lt;#REF!)</formula>
    </cfRule>
  </conditionalFormatting>
  <conditionalFormatting sqref="F47">
    <cfRule type="expression" dxfId="491" priority="45">
      <formula>AND(TODAY()&gt;=#REF!,TODAY()&lt;#REF!)</formula>
    </cfRule>
  </conditionalFormatting>
  <conditionalFormatting sqref="F47">
    <cfRule type="expression" dxfId="490" priority="46" stopIfTrue="1">
      <formula>NOT(AND(MAX(#REF!,#REF!)&gt;=#REF!,MIN(#REF!,#REF!)&lt;#REF!))</formula>
    </cfRule>
    <cfRule type="expression" dxfId="489" priority="47">
      <formula>AND(#REF!&gt;=#REF!,#REF!&lt;#REF!)</formula>
    </cfRule>
    <cfRule type="expression" dxfId="488" priority="48" stopIfTrue="1">
      <formula>AND(#REF!&gt;=#REF!,#REF!&lt;#REF!)</formula>
    </cfRule>
  </conditionalFormatting>
  <conditionalFormatting sqref="F56">
    <cfRule type="expression" dxfId="487" priority="41">
      <formula>AND(TODAY()&gt;=#REF!,TODAY()&lt;#REF!)</formula>
    </cfRule>
  </conditionalFormatting>
  <conditionalFormatting sqref="F56">
    <cfRule type="expression" dxfId="486" priority="42" stopIfTrue="1">
      <formula>NOT(AND(MAX(#REF!,#REF!)&gt;=#REF!,MIN(#REF!,#REF!)&lt;#REF!))</formula>
    </cfRule>
    <cfRule type="expression" dxfId="485" priority="43">
      <formula>AND(#REF!&gt;=#REF!,#REF!&lt;#REF!)</formula>
    </cfRule>
    <cfRule type="expression" dxfId="484" priority="44" stopIfTrue="1">
      <formula>AND(#REF!&gt;=#REF!,#REF!&lt;#REF!)</formula>
    </cfRule>
  </conditionalFormatting>
  <conditionalFormatting sqref="F62">
    <cfRule type="expression" dxfId="483" priority="37">
      <formula>AND(TODAY()&gt;=#REF!,TODAY()&lt;#REF!)</formula>
    </cfRule>
  </conditionalFormatting>
  <conditionalFormatting sqref="F62">
    <cfRule type="expression" dxfId="482" priority="38" stopIfTrue="1">
      <formula>NOT(AND(MAX(#REF!,#REF!)&gt;=#REF!,MIN(#REF!,#REF!)&lt;#REF!))</formula>
    </cfRule>
    <cfRule type="expression" dxfId="481" priority="39">
      <formula>AND(#REF!&gt;=#REF!,#REF!&lt;#REF!)</formula>
    </cfRule>
    <cfRule type="expression" dxfId="480" priority="40" stopIfTrue="1">
      <formula>AND(#REF!&gt;=#REF!,#REF!&lt;#REF!)</formula>
    </cfRule>
  </conditionalFormatting>
  <conditionalFormatting sqref="F69">
    <cfRule type="expression" dxfId="479" priority="33">
      <formula>AND(TODAY()&gt;=#REF!,TODAY()&lt;#REF!)</formula>
    </cfRule>
  </conditionalFormatting>
  <conditionalFormatting sqref="F69">
    <cfRule type="expression" dxfId="478" priority="34" stopIfTrue="1">
      <formula>NOT(AND(MAX(#REF!,#REF!)&gt;=#REF!,MIN(#REF!,#REF!)&lt;#REF!))</formula>
    </cfRule>
    <cfRule type="expression" dxfId="477" priority="35">
      <formula>AND(#REF!&gt;=#REF!,#REF!&lt;#REF!)</formula>
    </cfRule>
    <cfRule type="expression" dxfId="476" priority="36" stopIfTrue="1">
      <formula>AND(#REF!&gt;=#REF!,#REF!&lt;#REF!)</formula>
    </cfRule>
  </conditionalFormatting>
  <conditionalFormatting sqref="F19">
    <cfRule type="expression" dxfId="475" priority="29">
      <formula>AND(TODAY()&gt;=#REF!,TODAY()&lt;#REF!)</formula>
    </cfRule>
  </conditionalFormatting>
  <conditionalFormatting sqref="F19">
    <cfRule type="expression" dxfId="474" priority="30" stopIfTrue="1">
      <formula>NOT(AND(MAX(#REF!,#REF!)&gt;=#REF!,MIN(#REF!,#REF!)&lt;#REF!))</formula>
    </cfRule>
    <cfRule type="expression" dxfId="473" priority="31">
      <formula>AND(#REF!&gt;=#REF!,#REF!&lt;#REF!)</formula>
    </cfRule>
    <cfRule type="expression" dxfId="472" priority="32" stopIfTrue="1">
      <formula>AND(#REF!&gt;=#REF!,#REF!&lt;#REF!)</formula>
    </cfRule>
  </conditionalFormatting>
  <conditionalFormatting sqref="F26">
    <cfRule type="expression" dxfId="471" priority="25">
      <formula>AND(TODAY()&gt;=#REF!,TODAY()&lt;#REF!)</formula>
    </cfRule>
  </conditionalFormatting>
  <conditionalFormatting sqref="F26">
    <cfRule type="expression" dxfId="470" priority="26" stopIfTrue="1">
      <formula>NOT(AND(MAX(#REF!,#REF!)&gt;=#REF!,MIN(#REF!,#REF!)&lt;#REF!))</formula>
    </cfRule>
    <cfRule type="expression" dxfId="469" priority="27">
      <formula>AND(#REF!&gt;=#REF!,#REF!&lt;#REF!)</formula>
    </cfRule>
    <cfRule type="expression" dxfId="468" priority="28" stopIfTrue="1">
      <formula>AND(#REF!&gt;=#REF!,#REF!&lt;#REF!)</formula>
    </cfRule>
  </conditionalFormatting>
  <conditionalFormatting sqref="F35">
    <cfRule type="expression" dxfId="467" priority="21">
      <formula>AND(TODAY()&gt;=#REF!,TODAY()&lt;#REF!)</formula>
    </cfRule>
  </conditionalFormatting>
  <conditionalFormatting sqref="F35">
    <cfRule type="expression" dxfId="466" priority="22" stopIfTrue="1">
      <formula>NOT(AND(MAX(#REF!,#REF!)&gt;=#REF!,MIN(#REF!,#REF!)&lt;#REF!))</formula>
    </cfRule>
    <cfRule type="expression" dxfId="465" priority="23">
      <formula>AND(#REF!&gt;=#REF!,#REF!&lt;#REF!)</formula>
    </cfRule>
    <cfRule type="expression" dxfId="464" priority="24" stopIfTrue="1">
      <formula>AND(#REF!&gt;=#REF!,#REF!&lt;#REF!)</formula>
    </cfRule>
  </conditionalFormatting>
  <conditionalFormatting sqref="F42">
    <cfRule type="expression" dxfId="463" priority="17">
      <formula>AND(TODAY()&gt;=#REF!,TODAY()&lt;#REF!)</formula>
    </cfRule>
  </conditionalFormatting>
  <conditionalFormatting sqref="F42">
    <cfRule type="expression" dxfId="462" priority="18" stopIfTrue="1">
      <formula>NOT(AND(MAX(#REF!,#REF!)&gt;=#REF!,MIN(#REF!,#REF!)&lt;#REF!))</formula>
    </cfRule>
    <cfRule type="expression" dxfId="461" priority="19">
      <formula>AND(#REF!&gt;=#REF!,#REF!&lt;#REF!)</formula>
    </cfRule>
    <cfRule type="expression" dxfId="460" priority="20" stopIfTrue="1">
      <formula>AND(#REF!&gt;=#REF!,#REF!&lt;#REF!)</formula>
    </cfRule>
  </conditionalFormatting>
  <conditionalFormatting sqref="F48">
    <cfRule type="expression" dxfId="459" priority="13">
      <formula>AND(TODAY()&gt;=#REF!,TODAY()&lt;#REF!)</formula>
    </cfRule>
  </conditionalFormatting>
  <conditionalFormatting sqref="F48">
    <cfRule type="expression" dxfId="458" priority="14" stopIfTrue="1">
      <formula>NOT(AND(MAX(#REF!,#REF!)&gt;=#REF!,MIN(#REF!,#REF!)&lt;#REF!))</formula>
    </cfRule>
    <cfRule type="expression" dxfId="457" priority="15">
      <formula>AND(#REF!&gt;=#REF!,#REF!&lt;#REF!)</formula>
    </cfRule>
    <cfRule type="expression" dxfId="456" priority="16" stopIfTrue="1">
      <formula>AND(#REF!&gt;=#REF!,#REF!&lt;#REF!)</formula>
    </cfRule>
  </conditionalFormatting>
  <conditionalFormatting sqref="F57">
    <cfRule type="expression" dxfId="455" priority="9">
      <formula>AND(TODAY()&gt;=#REF!,TODAY()&lt;#REF!)</formula>
    </cfRule>
  </conditionalFormatting>
  <conditionalFormatting sqref="F57">
    <cfRule type="expression" dxfId="454" priority="10" stopIfTrue="1">
      <formula>NOT(AND(MAX(#REF!,#REF!)&gt;=#REF!,MIN(#REF!,#REF!)&lt;#REF!))</formula>
    </cfRule>
    <cfRule type="expression" dxfId="453" priority="11">
      <formula>AND(#REF!&gt;=#REF!,#REF!&lt;#REF!)</formula>
    </cfRule>
    <cfRule type="expression" dxfId="452" priority="12" stopIfTrue="1">
      <formula>AND(#REF!&gt;=#REF!,#REF!&lt;#REF!)</formula>
    </cfRule>
  </conditionalFormatting>
  <conditionalFormatting sqref="F63">
    <cfRule type="expression" dxfId="451" priority="5">
      <formula>AND(TODAY()&gt;=#REF!,TODAY()&lt;#REF!)</formula>
    </cfRule>
  </conditionalFormatting>
  <conditionalFormatting sqref="F63">
    <cfRule type="expression" dxfId="450" priority="6" stopIfTrue="1">
      <formula>NOT(AND(MAX(#REF!,#REF!)&gt;=#REF!,MIN(#REF!,#REF!)&lt;#REF!))</formula>
    </cfRule>
    <cfRule type="expression" dxfId="449" priority="7">
      <formula>AND(#REF!&gt;=#REF!,#REF!&lt;#REF!)</formula>
    </cfRule>
    <cfRule type="expression" dxfId="448" priority="8" stopIfTrue="1">
      <formula>AND(#REF!&gt;=#REF!,#REF!&lt;#REF!)</formula>
    </cfRule>
  </conditionalFormatting>
  <conditionalFormatting sqref="F70">
    <cfRule type="expression" dxfId="447" priority="1">
      <formula>AND(TODAY()&gt;=#REF!,TODAY()&lt;#REF!)</formula>
    </cfRule>
  </conditionalFormatting>
  <conditionalFormatting sqref="F70">
    <cfRule type="expression" dxfId="446" priority="2" stopIfTrue="1">
      <formula>NOT(AND(MAX(#REF!,#REF!)&gt;=#REF!,MIN(#REF!,#REF!)&lt;#REF!))</formula>
    </cfRule>
    <cfRule type="expression" dxfId="445" priority="3">
      <formula>AND(#REF!&gt;=#REF!,#REF!&lt;#REF!)</formula>
    </cfRule>
    <cfRule type="expression" dxfId="444"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7517-D776-4C1B-9778-5BCD0A5CA4FC}">
  <sheetPr>
    <pageSetUpPr fitToPage="1"/>
  </sheetPr>
  <dimension ref="A1:DF127"/>
  <sheetViews>
    <sheetView showGridLines="0" showRuler="0" topLeftCell="A67" zoomScale="40" zoomScaleNormal="4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9" t="s">
        <v>32</v>
      </c>
      <c r="B1" s="109"/>
      <c r="C1" s="109"/>
      <c r="D1" s="109"/>
      <c r="E1" s="109"/>
      <c r="F1" s="109"/>
      <c r="G1" s="109"/>
    </row>
    <row r="2" spans="1:110" ht="40.5" x14ac:dyDescent="0.25">
      <c r="A2" s="110" t="str">
        <f>+H2</f>
        <v>Population Domain: Crosscutting</v>
      </c>
      <c r="B2" s="110"/>
      <c r="C2" s="110"/>
      <c r="D2" s="110"/>
      <c r="E2" s="110"/>
      <c r="F2" s="110"/>
      <c r="G2" s="110"/>
      <c r="H2" s="24" t="str" cm="1">
        <f t="array" ref="H2:N2">+'2020-2021'!A2:G2</f>
        <v>Population Domain: Crosscutting</v>
      </c>
      <c r="I2" s="24">
        <v>0</v>
      </c>
      <c r="J2" s="24">
        <v>0</v>
      </c>
      <c r="K2" s="24">
        <v>0</v>
      </c>
      <c r="L2" s="24">
        <v>0</v>
      </c>
      <c r="M2" s="24">
        <v>0</v>
      </c>
      <c r="N2" s="24">
        <v>0</v>
      </c>
    </row>
    <row r="3" spans="1:110" ht="37.5" x14ac:dyDescent="0.25">
      <c r="A3" s="111" t="str">
        <f>+H3</f>
        <v>Priority Need: Vision Zero - eliminate fatalities and serious injuries caused by motor vehicle crashes</v>
      </c>
      <c r="B3" s="112"/>
      <c r="C3" s="112"/>
      <c r="D3" s="112"/>
      <c r="E3" s="112"/>
      <c r="F3" s="112"/>
      <c r="G3" s="112"/>
      <c r="H3" s="24" t="str" cm="1">
        <f t="array" ref="H3:N3">+'2020-2021'!A3:G3</f>
        <v>Priority Need: Vision Zero - eliminate fatalities and serious injuries caused by motor vehicle crashes</v>
      </c>
      <c r="I3" s="24">
        <v>0</v>
      </c>
      <c r="J3" s="24">
        <v>0</v>
      </c>
      <c r="K3" s="24">
        <v>0</v>
      </c>
      <c r="L3" s="24">
        <v>0</v>
      </c>
      <c r="M3" s="24">
        <v>0</v>
      </c>
      <c r="N3" s="24">
        <v>0</v>
      </c>
    </row>
    <row r="4" spans="1:110" s="24" customFormat="1" ht="34.5" x14ac:dyDescent="0.25">
      <c r="A4" s="113" t="str">
        <f>+H4</f>
        <v>State Performance Measure</v>
      </c>
      <c r="B4" s="114"/>
      <c r="C4" s="114"/>
      <c r="D4" s="114"/>
      <c r="E4" s="114"/>
      <c r="F4" s="114"/>
      <c r="G4" s="114"/>
      <c r="H4" s="24" t="str" cm="1">
        <f t="array" ref="H4:N4">+'2020-2021'!A4:G4</f>
        <v>State Performance Measure</v>
      </c>
      <c r="I4" s="24">
        <v>0</v>
      </c>
      <c r="J4" s="24">
        <v>0</v>
      </c>
      <c r="K4" s="24">
        <v>0</v>
      </c>
      <c r="L4" s="24">
        <v>0</v>
      </c>
      <c r="M4" s="24">
        <v>0</v>
      </c>
      <c r="N4" s="24">
        <v>0</v>
      </c>
    </row>
    <row r="5" spans="1:110" s="19" customFormat="1" ht="39" customHeight="1" x14ac:dyDescent="0.25">
      <c r="A5" s="115" t="s">
        <v>7</v>
      </c>
      <c r="B5" s="116"/>
      <c r="C5" s="116"/>
      <c r="D5" s="116"/>
      <c r="E5" s="116"/>
      <c r="F5" s="116"/>
      <c r="G5" s="11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90" t="str">
        <f>+H6</f>
        <v>By 2025, Increase the number of car seat checkups offered by the NDDoH for North Dakotans from 69 to 100 (5 year average).</v>
      </c>
      <c r="B6" s="91"/>
      <c r="C6" s="91"/>
      <c r="D6" s="91"/>
      <c r="E6" s="91"/>
      <c r="F6" s="91"/>
      <c r="G6" s="92"/>
      <c r="H6" s="24" t="str" cm="1">
        <f t="array" ref="H6:N6">+IF('2022-2023'!A6:G6="","",'2022-2023'!A6:G6)</f>
        <v>By 2025, Increase the number of car seat checkups offered by the NDDoH for North Dakotans from 69 to 100 (5 year average).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66</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5" t="str">
        <f>+H8</f>
        <v xml:space="preserve">a.Incorporate the E's to Injury Prevention Model into the development of strategies for the activities in this action plan. The E's include; Enforcement, Education, Engineering and Emergency Medical Services. </v>
      </c>
      <c r="B8" s="118" t="s">
        <v>71</v>
      </c>
      <c r="C8" s="118" t="s">
        <v>72</v>
      </c>
      <c r="D8" s="95" t="str">
        <f t="shared" ref="D8" si="0">+K8</f>
        <v>a. The number of car seat checkups offered through the NDDoH for the calendar year. Baseline is 69 (5-year average)</v>
      </c>
      <c r="E8" s="59" t="s">
        <v>27</v>
      </c>
      <c r="F8" s="9"/>
      <c r="G8" s="60"/>
      <c r="H8" s="18" t="str" cm="1">
        <f t="array" ref="H8:H13">+'2022-2023'!A8:A13</f>
        <v xml:space="preserve">a.Incorporate the E's to Injury Prevention Model into the development of strategies for the activities in this action plan. The E's include; Enforcement, Education, Engineering and Emergency Medical Services. </v>
      </c>
      <c r="I8" s="18"/>
      <c r="J8" s="18"/>
      <c r="K8" s="18" t="str" cm="1">
        <f t="array" ref="K8:K13">+'2022-2023'!D8:D13</f>
        <v>a. The number of car seat checkups offered through the NDDoH for the calendar year. Baseline is 69 (5-year average)</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5"/>
      <c r="B9" s="118"/>
      <c r="C9" s="118"/>
      <c r="D9" s="95"/>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5"/>
      <c r="B10" s="118"/>
      <c r="C10" s="118"/>
      <c r="D10" s="95"/>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5"/>
      <c r="B11" s="118"/>
      <c r="C11" s="118"/>
      <c r="D11" s="95"/>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5"/>
      <c r="B12" s="118"/>
      <c r="C12" s="118"/>
      <c r="D12" s="95"/>
      <c r="E12" s="63" t="s">
        <v>33</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5"/>
      <c r="B13" s="118"/>
      <c r="C13" s="118"/>
      <c r="D13" s="95"/>
      <c r="E13" s="63" t="s">
        <v>19</v>
      </c>
      <c r="F13" s="15">
        <f>IF(+'2022-2023'!F13=0,"",+'2022-2023'!F13)</f>
        <v>100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5" t="str">
        <f>+H14</f>
        <v>b.</v>
      </c>
      <c r="B14" s="81" t="s">
        <v>76</v>
      </c>
      <c r="C14" s="118" t="s">
        <v>15</v>
      </c>
      <c r="D14" s="95" t="str">
        <f t="shared" ref="D14" si="1">+K14</f>
        <v xml:space="preserve">Not a ESM, just tracking # of seats checked. </v>
      </c>
      <c r="E14" s="59" t="s">
        <v>27</v>
      </c>
      <c r="F14" s="9"/>
      <c r="G14" s="60"/>
      <c r="H14" s="18" t="str" cm="1">
        <f t="array" ref="H14:H19">+'2022-2023'!A14:A19</f>
        <v>b.</v>
      </c>
      <c r="I14" s="18"/>
      <c r="J14" s="18"/>
      <c r="K14" s="18" t="str" cm="1">
        <f t="array" ref="K14:K19">+'2022-2023'!D14:D19</f>
        <v xml:space="preserve">Not a ESM, just tracking # of seats checked. </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5"/>
      <c r="B15" s="82" t="s">
        <v>77</v>
      </c>
      <c r="C15" s="118"/>
      <c r="D15" s="95"/>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5"/>
      <c r="B16" s="82" t="s">
        <v>78</v>
      </c>
      <c r="C16" s="118"/>
      <c r="D16" s="95"/>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5"/>
      <c r="B17" s="82" t="s">
        <v>79</v>
      </c>
      <c r="C17" s="118"/>
      <c r="D17" s="95"/>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5"/>
      <c r="B18" s="82" t="s">
        <v>80</v>
      </c>
      <c r="C18" s="118"/>
      <c r="D18" s="95"/>
      <c r="E18" s="63" t="s">
        <v>33</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5"/>
      <c r="B19" s="83" t="s">
        <v>81</v>
      </c>
      <c r="C19" s="118"/>
      <c r="D19" s="95"/>
      <c r="E19" s="63" t="s">
        <v>19</v>
      </c>
      <c r="F19" s="15" t="str">
        <f>IF(+'2022-2023'!F19=0,"",+'2022-2023'!F19)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c r="C20" s="16" t="s">
        <v>23</v>
      </c>
      <c r="D20" s="29"/>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5" t="str">
        <f>+H21</f>
        <v>c.</v>
      </c>
      <c r="B21" s="118" t="s">
        <v>74</v>
      </c>
      <c r="C21" s="118" t="s">
        <v>16</v>
      </c>
      <c r="D21" s="95" t="str">
        <f t="shared" ref="D21" si="2">+K21</f>
        <v>c.</v>
      </c>
      <c r="E21" s="59" t="s">
        <v>27</v>
      </c>
      <c r="F21" s="9"/>
      <c r="G21" s="60"/>
      <c r="H21" s="18" t="str" cm="1">
        <f t="array" ref="H21:H26">+'2022-2023'!A21:A26</f>
        <v>c.</v>
      </c>
      <c r="I21" s="18"/>
      <c r="J21" s="18"/>
      <c r="K21" s="18" t="str" cm="1">
        <f t="array" ref="K21:K26">+'2022-2023'!D21:D26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5"/>
      <c r="B22" s="118"/>
      <c r="C22" s="118"/>
      <c r="D22" s="95"/>
      <c r="E22" s="61" t="s">
        <v>4</v>
      </c>
      <c r="F22" s="10"/>
      <c r="G22" s="62"/>
      <c r="H22" s="25">
        <v>0</v>
      </c>
      <c r="K22" s="25">
        <v>0</v>
      </c>
    </row>
    <row r="23" spans="1:110" s="25" customFormat="1" ht="87" customHeight="1" x14ac:dyDescent="0.25">
      <c r="A23" s="95"/>
      <c r="B23" s="118"/>
      <c r="C23" s="118"/>
      <c r="D23" s="95"/>
      <c r="E23" s="61" t="s">
        <v>6</v>
      </c>
      <c r="F23" s="10"/>
      <c r="G23" s="62"/>
      <c r="H23" s="25">
        <v>0</v>
      </c>
      <c r="K23" s="25">
        <v>0</v>
      </c>
    </row>
    <row r="24" spans="1:110" s="25" customFormat="1" ht="87" customHeight="1" x14ac:dyDescent="0.25">
      <c r="A24" s="95"/>
      <c r="B24" s="118"/>
      <c r="C24" s="118"/>
      <c r="D24" s="95"/>
      <c r="E24" s="61" t="s">
        <v>5</v>
      </c>
      <c r="F24" s="10"/>
      <c r="G24" s="62"/>
      <c r="H24" s="25">
        <v>0</v>
      </c>
      <c r="K24" s="25">
        <v>0</v>
      </c>
    </row>
    <row r="25" spans="1:110" s="25" customFormat="1" ht="87" customHeight="1" x14ac:dyDescent="0.25">
      <c r="A25" s="95"/>
      <c r="B25" s="118"/>
      <c r="C25" s="118"/>
      <c r="D25" s="95"/>
      <c r="E25" s="63" t="s">
        <v>33</v>
      </c>
      <c r="F25" s="20" t="str">
        <f>IF(SUM(F21:F24)=0,"",SUM(F21:F24))</f>
        <v/>
      </c>
      <c r="G25" s="62"/>
      <c r="H25" s="25">
        <v>0</v>
      </c>
      <c r="K25" s="25">
        <v>0</v>
      </c>
    </row>
    <row r="26" spans="1:110" s="25" customFormat="1" ht="87" customHeight="1" x14ac:dyDescent="0.25">
      <c r="A26" s="95"/>
      <c r="B26" s="118"/>
      <c r="C26" s="118"/>
      <c r="D26" s="95"/>
      <c r="E26" s="63" t="s">
        <v>19</v>
      </c>
      <c r="F26" s="15" t="str">
        <f>IF(+'2022-2023'!F26=0,"",+'2022-2023'!F26)</f>
        <v/>
      </c>
      <c r="G26" s="64"/>
      <c r="H26" s="25">
        <v>0</v>
      </c>
      <c r="K26" s="25">
        <v>0</v>
      </c>
    </row>
    <row r="27" spans="1:110" s="25" customFormat="1" ht="39" customHeight="1" x14ac:dyDescent="0.25">
      <c r="A27" s="119" t="s">
        <v>8</v>
      </c>
      <c r="B27" s="120"/>
      <c r="C27" s="120"/>
      <c r="D27" s="120"/>
      <c r="E27" s="120"/>
      <c r="F27" s="120"/>
      <c r="G27" s="121"/>
    </row>
    <row r="28" spans="1:110" s="25" customFormat="1" ht="67.900000000000006" customHeight="1" x14ac:dyDescent="0.25">
      <c r="A28" s="90" t="str">
        <f>+H28</f>
        <v/>
      </c>
      <c r="B28" s="91"/>
      <c r="C28" s="91"/>
      <c r="D28" s="91"/>
      <c r="E28" s="91"/>
      <c r="F28" s="91"/>
      <c r="G28" s="92"/>
      <c r="H28" s="24" t="str" cm="1">
        <f t="array" ref="H28:N28">+IF('2022-2023'!A28:G28="","",'2022-2023'!A28:G28)</f>
        <v/>
      </c>
      <c r="I28" s="25" t="str">
        <v/>
      </c>
      <c r="J28" s="25" t="str">
        <v/>
      </c>
      <c r="K28" s="25" t="str">
        <v/>
      </c>
      <c r="L28" s="25" t="str">
        <v/>
      </c>
      <c r="M28" s="25" t="str">
        <v/>
      </c>
      <c r="N28" s="25" t="str">
        <v/>
      </c>
    </row>
    <row r="29" spans="1:110" s="26" customFormat="1" ht="100.35" customHeight="1" x14ac:dyDescent="0.4">
      <c r="A29" s="36" t="s">
        <v>9</v>
      </c>
      <c r="B29" s="36" t="s">
        <v>10</v>
      </c>
      <c r="C29" s="36" t="s">
        <v>23</v>
      </c>
      <c r="D29" s="37"/>
      <c r="E29" s="37" t="s">
        <v>1</v>
      </c>
      <c r="F29" s="38" t="s">
        <v>43</v>
      </c>
      <c r="G29" s="39" t="s">
        <v>2</v>
      </c>
    </row>
    <row r="30" spans="1:110" s="25" customFormat="1" ht="87" customHeight="1" x14ac:dyDescent="0.25">
      <c r="A30" s="95">
        <f>+H30</f>
        <v>0</v>
      </c>
      <c r="B30" s="118" t="s">
        <v>14</v>
      </c>
      <c r="C30" s="118" t="s">
        <v>14</v>
      </c>
      <c r="D30" s="95">
        <f t="shared" ref="D30" si="3">+K30</f>
        <v>0</v>
      </c>
      <c r="E30" s="59" t="s">
        <v>27</v>
      </c>
      <c r="F30" s="9"/>
      <c r="G30" s="60"/>
      <c r="H30" s="18" cm="1">
        <f t="array" ref="H30:H35">+'2022-2023'!A30:A35</f>
        <v>0</v>
      </c>
      <c r="I30" s="18"/>
      <c r="J30" s="18"/>
      <c r="K30" s="18" cm="1">
        <f t="array" ref="K30:K35">+'2022-2023'!D30:D35</f>
        <v>0</v>
      </c>
    </row>
    <row r="31" spans="1:110" s="25" customFormat="1" ht="87" customHeight="1" x14ac:dyDescent="0.25">
      <c r="A31" s="95"/>
      <c r="B31" s="118"/>
      <c r="C31" s="118"/>
      <c r="D31" s="95"/>
      <c r="E31" s="61" t="s">
        <v>4</v>
      </c>
      <c r="F31" s="10"/>
      <c r="G31" s="62"/>
      <c r="H31" s="25">
        <v>0</v>
      </c>
      <c r="K31" s="25">
        <v>0</v>
      </c>
    </row>
    <row r="32" spans="1:110" s="25" customFormat="1" ht="87" customHeight="1" x14ac:dyDescent="0.25">
      <c r="A32" s="95"/>
      <c r="B32" s="118"/>
      <c r="C32" s="118"/>
      <c r="D32" s="95"/>
      <c r="E32" s="61" t="s">
        <v>6</v>
      </c>
      <c r="F32" s="10"/>
      <c r="G32" s="62"/>
      <c r="H32" s="25">
        <v>0</v>
      </c>
      <c r="K32" s="25">
        <v>0</v>
      </c>
    </row>
    <row r="33" spans="1:11" s="25" customFormat="1" ht="87" customHeight="1" x14ac:dyDescent="0.25">
      <c r="A33" s="95"/>
      <c r="B33" s="118"/>
      <c r="C33" s="118"/>
      <c r="D33" s="95"/>
      <c r="E33" s="61" t="s">
        <v>5</v>
      </c>
      <c r="F33" s="10"/>
      <c r="G33" s="62"/>
      <c r="H33" s="25">
        <v>0</v>
      </c>
      <c r="K33" s="25">
        <v>0</v>
      </c>
    </row>
    <row r="34" spans="1:11" s="25" customFormat="1" ht="87" customHeight="1" x14ac:dyDescent="0.25">
      <c r="A34" s="95"/>
      <c r="B34" s="118"/>
      <c r="C34" s="118"/>
      <c r="D34" s="95"/>
      <c r="E34" s="65" t="s">
        <v>33</v>
      </c>
      <c r="F34" s="14" t="str">
        <f>IF(SUM(F30:F33)=0,"",SUM(F30:F33))</f>
        <v/>
      </c>
      <c r="G34" s="62"/>
      <c r="H34" s="25">
        <v>0</v>
      </c>
      <c r="K34" s="25">
        <v>0</v>
      </c>
    </row>
    <row r="35" spans="1:11" s="25" customFormat="1" ht="87" customHeight="1" x14ac:dyDescent="0.25">
      <c r="A35" s="95"/>
      <c r="B35" s="118"/>
      <c r="C35" s="118"/>
      <c r="D35" s="95"/>
      <c r="E35" s="65" t="s">
        <v>19</v>
      </c>
      <c r="F35" s="13" t="str">
        <f>IF(+'2022-2023'!F35=0,"",+'2022-2023'!F35)</f>
        <v/>
      </c>
      <c r="G35" s="64"/>
      <c r="H35" s="25">
        <v>0</v>
      </c>
      <c r="K35" s="25">
        <v>0</v>
      </c>
    </row>
    <row r="36" spans="1:11" s="25" customFormat="1" ht="100.35" customHeight="1" x14ac:dyDescent="0.25">
      <c r="A36" s="42" t="s">
        <v>9</v>
      </c>
      <c r="B36" s="42" t="s">
        <v>10</v>
      </c>
      <c r="C36" s="42" t="s">
        <v>23</v>
      </c>
      <c r="D36" s="43"/>
      <c r="E36" s="43" t="s">
        <v>1</v>
      </c>
      <c r="F36" s="17" t="s">
        <v>43</v>
      </c>
      <c r="G36" s="44" t="s">
        <v>2</v>
      </c>
    </row>
    <row r="37" spans="1:11" s="25" customFormat="1" ht="87" customHeight="1" x14ac:dyDescent="0.25">
      <c r="A37" s="95" t="str">
        <f>+H37</f>
        <v>b.</v>
      </c>
      <c r="B37" s="118" t="s">
        <v>15</v>
      </c>
      <c r="C37" s="118" t="s">
        <v>15</v>
      </c>
      <c r="D37" s="95" t="str">
        <f t="shared" ref="D37" si="4">+K37</f>
        <v>b.</v>
      </c>
      <c r="E37" s="59" t="s">
        <v>27</v>
      </c>
      <c r="F37" s="9"/>
      <c r="G37" s="60"/>
      <c r="H37" s="18" t="str" cm="1">
        <f t="array" ref="H37:H42">+'2022-2023'!A37:A42</f>
        <v>b.</v>
      </c>
      <c r="I37" s="18"/>
      <c r="J37" s="18"/>
      <c r="K37" s="18" t="str" cm="1">
        <f t="array" ref="K37:K42">+'2022-2023'!D37:D42</f>
        <v>b.</v>
      </c>
    </row>
    <row r="38" spans="1:11" s="25" customFormat="1" ht="87" customHeight="1" x14ac:dyDescent="0.25">
      <c r="A38" s="95"/>
      <c r="B38" s="118"/>
      <c r="C38" s="118"/>
      <c r="D38" s="95"/>
      <c r="E38" s="61" t="s">
        <v>4</v>
      </c>
      <c r="F38" s="10"/>
      <c r="G38" s="62"/>
      <c r="H38" s="25">
        <v>0</v>
      </c>
      <c r="K38" s="25">
        <v>0</v>
      </c>
    </row>
    <row r="39" spans="1:11" s="25" customFormat="1" ht="87" customHeight="1" x14ac:dyDescent="0.25">
      <c r="A39" s="95"/>
      <c r="B39" s="118"/>
      <c r="C39" s="118"/>
      <c r="D39" s="95"/>
      <c r="E39" s="61" t="s">
        <v>6</v>
      </c>
      <c r="F39" s="10"/>
      <c r="G39" s="62"/>
      <c r="H39" s="25">
        <v>0</v>
      </c>
      <c r="K39" s="25">
        <v>0</v>
      </c>
    </row>
    <row r="40" spans="1:11" s="25" customFormat="1" ht="87" customHeight="1" x14ac:dyDescent="0.25">
      <c r="A40" s="95"/>
      <c r="B40" s="118"/>
      <c r="C40" s="118"/>
      <c r="D40" s="95"/>
      <c r="E40" s="61" t="s">
        <v>5</v>
      </c>
      <c r="F40" s="10"/>
      <c r="G40" s="62"/>
      <c r="H40" s="25">
        <v>0</v>
      </c>
      <c r="K40" s="25">
        <v>0</v>
      </c>
    </row>
    <row r="41" spans="1:11" s="25" customFormat="1" ht="87" customHeight="1" x14ac:dyDescent="0.25">
      <c r="A41" s="95"/>
      <c r="B41" s="118"/>
      <c r="C41" s="118"/>
      <c r="D41" s="95"/>
      <c r="E41" s="65" t="s">
        <v>33</v>
      </c>
      <c r="F41" s="14" t="str">
        <f>IF(SUM(F37:F40)=0,"",SUM(F37:F40))</f>
        <v/>
      </c>
      <c r="G41" s="62"/>
      <c r="H41" s="25">
        <v>0</v>
      </c>
      <c r="K41" s="25">
        <v>0</v>
      </c>
    </row>
    <row r="42" spans="1:11" s="25" customFormat="1" ht="87" customHeight="1" x14ac:dyDescent="0.25">
      <c r="A42" s="95"/>
      <c r="B42" s="118"/>
      <c r="C42" s="118"/>
      <c r="D42" s="95"/>
      <c r="E42" s="65" t="s">
        <v>19</v>
      </c>
      <c r="F42" s="13" t="str">
        <f>IF(+'2022-2023'!F42=0,"",+'2022-2023'!F42)</f>
        <v/>
      </c>
      <c r="G42" s="64"/>
      <c r="H42" s="25">
        <v>0</v>
      </c>
      <c r="K42" s="25">
        <v>0</v>
      </c>
    </row>
    <row r="43" spans="1:11" s="25" customFormat="1" ht="87" customHeight="1" x14ac:dyDescent="0.25">
      <c r="A43" s="95" t="str">
        <f>+H43</f>
        <v>c.</v>
      </c>
      <c r="B43" s="118" t="s">
        <v>16</v>
      </c>
      <c r="C43" s="118" t="s">
        <v>16</v>
      </c>
      <c r="D43" s="95" t="str">
        <f t="shared" ref="D43" si="5">+K43</f>
        <v>c.</v>
      </c>
      <c r="E43" s="59" t="s">
        <v>27</v>
      </c>
      <c r="F43" s="9"/>
      <c r="G43" s="60"/>
      <c r="H43" s="18" t="str" cm="1">
        <f t="array" ref="H43:H48">+'2022-2023'!A43:A48</f>
        <v>c.</v>
      </c>
      <c r="I43" s="18"/>
      <c r="J43" s="18"/>
      <c r="K43" s="18" t="str" cm="1">
        <f t="array" ref="K43:K48">+'2022-2023'!D43:D48</f>
        <v>c.</v>
      </c>
    </row>
    <row r="44" spans="1:11" s="25" customFormat="1" ht="87" customHeight="1" x14ac:dyDescent="0.25">
      <c r="A44" s="95"/>
      <c r="B44" s="118"/>
      <c r="C44" s="118"/>
      <c r="D44" s="95"/>
      <c r="E44" s="61" t="s">
        <v>4</v>
      </c>
      <c r="F44" s="10"/>
      <c r="G44" s="62"/>
      <c r="H44" s="25">
        <v>0</v>
      </c>
      <c r="K44" s="25">
        <v>0</v>
      </c>
    </row>
    <row r="45" spans="1:11" s="25" customFormat="1" ht="87" customHeight="1" x14ac:dyDescent="0.25">
      <c r="A45" s="95"/>
      <c r="B45" s="118"/>
      <c r="C45" s="118"/>
      <c r="D45" s="95"/>
      <c r="E45" s="61" t="s">
        <v>6</v>
      </c>
      <c r="F45" s="10"/>
      <c r="G45" s="62"/>
      <c r="H45" s="25">
        <v>0</v>
      </c>
      <c r="K45" s="25">
        <v>0</v>
      </c>
    </row>
    <row r="46" spans="1:11" s="25" customFormat="1" ht="87" customHeight="1" x14ac:dyDescent="0.25">
      <c r="A46" s="95"/>
      <c r="B46" s="118"/>
      <c r="C46" s="118"/>
      <c r="D46" s="95"/>
      <c r="E46" s="61" t="s">
        <v>5</v>
      </c>
      <c r="F46" s="10"/>
      <c r="G46" s="62"/>
      <c r="H46" s="25">
        <v>0</v>
      </c>
      <c r="K46" s="25">
        <v>0</v>
      </c>
    </row>
    <row r="47" spans="1:11" s="25" customFormat="1" ht="87" customHeight="1" x14ac:dyDescent="0.25">
      <c r="A47" s="95"/>
      <c r="B47" s="118"/>
      <c r="C47" s="118"/>
      <c r="D47" s="95"/>
      <c r="E47" s="65" t="s">
        <v>33</v>
      </c>
      <c r="F47" s="14" t="str">
        <f>IF(SUM(F43:F46)=0,"",SUM(F43:F46))</f>
        <v/>
      </c>
      <c r="G47" s="62"/>
      <c r="H47" s="25">
        <v>0</v>
      </c>
      <c r="K47" s="25">
        <v>0</v>
      </c>
    </row>
    <row r="48" spans="1:11" s="25" customFormat="1" ht="87" customHeight="1" x14ac:dyDescent="0.25">
      <c r="A48" s="95"/>
      <c r="B48" s="118"/>
      <c r="C48" s="118"/>
      <c r="D48" s="95"/>
      <c r="E48" s="65" t="s">
        <v>19</v>
      </c>
      <c r="F48" s="13" t="str">
        <f>IF(+'2022-2023'!F48=0,"",+'2022-2023'!F48)</f>
        <v/>
      </c>
      <c r="G48" s="64"/>
      <c r="H48" s="25">
        <v>0</v>
      </c>
      <c r="K48" s="25">
        <v>0</v>
      </c>
    </row>
    <row r="49" spans="1:14" s="25" customFormat="1" ht="39" customHeight="1" x14ac:dyDescent="0.25">
      <c r="A49" s="100" t="s">
        <v>17</v>
      </c>
      <c r="B49" s="101"/>
      <c r="C49" s="101"/>
      <c r="D49" s="101"/>
      <c r="E49" s="101"/>
      <c r="F49" s="101"/>
      <c r="G49" s="102"/>
    </row>
    <row r="50" spans="1:14" s="25" customFormat="1" ht="67.900000000000006" customHeight="1" x14ac:dyDescent="0.25">
      <c r="A50" s="90" t="str">
        <f>+H50</f>
        <v/>
      </c>
      <c r="B50" s="91"/>
      <c r="C50" s="91"/>
      <c r="D50" s="91"/>
      <c r="E50" s="91"/>
      <c r="F50" s="91"/>
      <c r="G50" s="92"/>
      <c r="H50" s="24" t="str" cm="1">
        <f t="array" ref="H50:N50">+IF('2022-2023'!A50:G50="","",'2022-2023'!A50:G50)</f>
        <v/>
      </c>
      <c r="I50" s="25" t="str">
        <v/>
      </c>
      <c r="J50" s="25" t="str">
        <v/>
      </c>
      <c r="K50" s="25" t="str">
        <v/>
      </c>
      <c r="L50" s="25" t="str">
        <v/>
      </c>
      <c r="M50" s="25" t="str">
        <v/>
      </c>
      <c r="N50" s="25" t="str">
        <v/>
      </c>
    </row>
    <row r="51" spans="1:14" s="25" customFormat="1" ht="100.35" customHeight="1" x14ac:dyDescent="0.25">
      <c r="A51" s="45" t="s">
        <v>9</v>
      </c>
      <c r="B51" s="45" t="s">
        <v>10</v>
      </c>
      <c r="C51" s="45" t="s">
        <v>23</v>
      </c>
      <c r="D51" s="46"/>
      <c r="E51" s="46" t="s">
        <v>1</v>
      </c>
      <c r="F51" s="47" t="s">
        <v>43</v>
      </c>
      <c r="G51" s="48" t="s">
        <v>2</v>
      </c>
    </row>
    <row r="52" spans="1:14" s="25" customFormat="1" ht="87" customHeight="1" x14ac:dyDescent="0.25">
      <c r="A52" s="95" t="str">
        <f>+H52</f>
        <v>a.</v>
      </c>
      <c r="B52" s="118" t="s">
        <v>14</v>
      </c>
      <c r="C52" s="118" t="s">
        <v>14</v>
      </c>
      <c r="D52" s="95" t="str">
        <f t="shared" ref="D52" si="6">+K52</f>
        <v>a.</v>
      </c>
      <c r="E52" s="59" t="s">
        <v>27</v>
      </c>
      <c r="F52" s="9"/>
      <c r="G52" s="60"/>
      <c r="H52" s="18" t="str" cm="1">
        <f t="array" ref="H52:H57">+'2022-2023'!A52:A57</f>
        <v>a.</v>
      </c>
      <c r="I52" s="18"/>
      <c r="J52" s="18"/>
      <c r="K52" s="18" t="str" cm="1">
        <f t="array" ref="K52:K57">+'2022-2023'!D52:D57</f>
        <v>a.</v>
      </c>
    </row>
    <row r="53" spans="1:14" s="25" customFormat="1" ht="87" customHeight="1" x14ac:dyDescent="0.25">
      <c r="A53" s="95"/>
      <c r="B53" s="118"/>
      <c r="C53" s="118"/>
      <c r="D53" s="95"/>
      <c r="E53" s="61" t="s">
        <v>4</v>
      </c>
      <c r="F53" s="10"/>
      <c r="G53" s="62"/>
      <c r="H53" s="25">
        <v>0</v>
      </c>
      <c r="K53" s="25">
        <v>0</v>
      </c>
    </row>
    <row r="54" spans="1:14" s="25" customFormat="1" ht="87" customHeight="1" x14ac:dyDescent="0.25">
      <c r="A54" s="95"/>
      <c r="B54" s="118"/>
      <c r="C54" s="118"/>
      <c r="D54" s="95"/>
      <c r="E54" s="61" t="s">
        <v>6</v>
      </c>
      <c r="F54" s="10"/>
      <c r="G54" s="62"/>
      <c r="H54" s="25">
        <v>0</v>
      </c>
      <c r="K54" s="25">
        <v>0</v>
      </c>
    </row>
    <row r="55" spans="1:14" s="25" customFormat="1" ht="87" customHeight="1" x14ac:dyDescent="0.25">
      <c r="A55" s="95"/>
      <c r="B55" s="118"/>
      <c r="C55" s="118"/>
      <c r="D55" s="95"/>
      <c r="E55" s="61" t="s">
        <v>5</v>
      </c>
      <c r="F55" s="10"/>
      <c r="G55" s="62"/>
      <c r="H55" s="25">
        <v>0</v>
      </c>
      <c r="K55" s="25">
        <v>0</v>
      </c>
    </row>
    <row r="56" spans="1:14" s="25" customFormat="1" ht="87" customHeight="1" x14ac:dyDescent="0.25">
      <c r="A56" s="95"/>
      <c r="B56" s="118"/>
      <c r="C56" s="118"/>
      <c r="D56" s="95"/>
      <c r="E56" s="66" t="s">
        <v>33</v>
      </c>
      <c r="F56" s="12" t="str">
        <f>IF(SUM(F52:F55)=0,"",SUM(F52:F55))</f>
        <v/>
      </c>
      <c r="G56" s="62"/>
      <c r="H56" s="25">
        <v>0</v>
      </c>
      <c r="K56" s="25">
        <v>0</v>
      </c>
    </row>
    <row r="57" spans="1:14" s="25" customFormat="1" ht="87" customHeight="1" x14ac:dyDescent="0.25">
      <c r="A57" s="95"/>
      <c r="B57" s="118"/>
      <c r="C57" s="118"/>
      <c r="D57" s="95"/>
      <c r="E57" s="66" t="s">
        <v>19</v>
      </c>
      <c r="F57" s="11" t="str">
        <f>IF(+'2022-2023'!F57=0,"",+'2022-2023'!F57)</f>
        <v/>
      </c>
      <c r="G57" s="64"/>
      <c r="H57" s="25">
        <v>0</v>
      </c>
      <c r="K57" s="25">
        <v>0</v>
      </c>
    </row>
    <row r="58" spans="1:14" s="25" customFormat="1" ht="87" customHeight="1" x14ac:dyDescent="0.25">
      <c r="A58" s="95" t="str">
        <f>+H58</f>
        <v>b.</v>
      </c>
      <c r="B58" s="118" t="s">
        <v>15</v>
      </c>
      <c r="C58" s="118" t="s">
        <v>15</v>
      </c>
      <c r="D58" s="95" t="str">
        <f t="shared" ref="D58" si="7">+K58</f>
        <v>b.</v>
      </c>
      <c r="E58" s="59" t="s">
        <v>27</v>
      </c>
      <c r="F58" s="9"/>
      <c r="G58" s="60"/>
      <c r="H58" s="18" t="str" cm="1">
        <f t="array" ref="H58:H63">+'2022-2023'!A58:A63</f>
        <v>b.</v>
      </c>
      <c r="I58" s="18"/>
      <c r="J58" s="18"/>
      <c r="K58" s="18" t="str" cm="1">
        <f t="array" ref="K58:K63">+'2022-2023'!D58:D63</f>
        <v>b.</v>
      </c>
    </row>
    <row r="59" spans="1:14" s="25" customFormat="1" ht="87" customHeight="1" x14ac:dyDescent="0.25">
      <c r="A59" s="95"/>
      <c r="B59" s="118"/>
      <c r="C59" s="118"/>
      <c r="D59" s="95"/>
      <c r="E59" s="61" t="s">
        <v>4</v>
      </c>
      <c r="F59" s="10"/>
      <c r="G59" s="62"/>
      <c r="H59" s="25">
        <v>0</v>
      </c>
      <c r="K59" s="25">
        <v>0</v>
      </c>
    </row>
    <row r="60" spans="1:14" s="25" customFormat="1" ht="87" customHeight="1" x14ac:dyDescent="0.25">
      <c r="A60" s="95"/>
      <c r="B60" s="118"/>
      <c r="C60" s="118"/>
      <c r="D60" s="95"/>
      <c r="E60" s="61" t="s">
        <v>6</v>
      </c>
      <c r="F60" s="10"/>
      <c r="G60" s="62"/>
      <c r="H60" s="25">
        <v>0</v>
      </c>
      <c r="K60" s="25">
        <v>0</v>
      </c>
    </row>
    <row r="61" spans="1:14" s="25" customFormat="1" ht="87" customHeight="1" x14ac:dyDescent="0.25">
      <c r="A61" s="95"/>
      <c r="B61" s="118"/>
      <c r="C61" s="118"/>
      <c r="D61" s="95"/>
      <c r="E61" s="61" t="s">
        <v>5</v>
      </c>
      <c r="F61" s="10"/>
      <c r="G61" s="62"/>
      <c r="H61" s="25">
        <v>0</v>
      </c>
      <c r="K61" s="25">
        <v>0</v>
      </c>
    </row>
    <row r="62" spans="1:14" s="25" customFormat="1" ht="87" customHeight="1" x14ac:dyDescent="0.25">
      <c r="A62" s="95"/>
      <c r="B62" s="118"/>
      <c r="C62" s="118"/>
      <c r="D62" s="95"/>
      <c r="E62" s="66" t="s">
        <v>33</v>
      </c>
      <c r="F62" s="12" t="str">
        <f>IF(SUM(F58:F61)=0,"",SUM(F58:F61))</f>
        <v/>
      </c>
      <c r="G62" s="62"/>
      <c r="H62" s="25">
        <v>0</v>
      </c>
      <c r="K62" s="25">
        <v>0</v>
      </c>
    </row>
    <row r="63" spans="1:14" s="25" customFormat="1" ht="87" customHeight="1" x14ac:dyDescent="0.25">
      <c r="A63" s="95"/>
      <c r="B63" s="118"/>
      <c r="C63" s="118"/>
      <c r="D63" s="95"/>
      <c r="E63" s="66" t="s">
        <v>19</v>
      </c>
      <c r="F63" s="11" t="str">
        <f>IF(+'2022-2023'!F63=0,"",+'2022-2023'!F63)</f>
        <v/>
      </c>
      <c r="G63" s="64"/>
      <c r="H63" s="25">
        <v>0</v>
      </c>
      <c r="K63" s="25">
        <v>0</v>
      </c>
    </row>
    <row r="64" spans="1:14" s="25" customFormat="1" ht="100.35" customHeight="1" x14ac:dyDescent="0.25">
      <c r="A64" s="50" t="s">
        <v>9</v>
      </c>
      <c r="B64" s="50" t="s">
        <v>10</v>
      </c>
      <c r="C64" s="50" t="s">
        <v>23</v>
      </c>
      <c r="D64" s="51"/>
      <c r="E64" s="51" t="s">
        <v>1</v>
      </c>
      <c r="F64" s="52" t="s">
        <v>43</v>
      </c>
      <c r="G64" s="53" t="s">
        <v>2</v>
      </c>
    </row>
    <row r="65" spans="1:11" s="25" customFormat="1" ht="87" customHeight="1" x14ac:dyDescent="0.25">
      <c r="A65" s="95" t="str">
        <f>+H65</f>
        <v>c.</v>
      </c>
      <c r="B65" s="118" t="s">
        <v>16</v>
      </c>
      <c r="C65" s="118" t="s">
        <v>16</v>
      </c>
      <c r="D65" s="95" t="str">
        <f t="shared" ref="D65" si="8">+K65</f>
        <v>c.</v>
      </c>
      <c r="E65" s="59" t="s">
        <v>27</v>
      </c>
      <c r="F65" s="9"/>
      <c r="G65" s="60"/>
      <c r="H65" s="18" t="str" cm="1">
        <f t="array" ref="H65:H70">+'2022-2023'!A65:A70</f>
        <v>c.</v>
      </c>
      <c r="I65" s="18"/>
      <c r="J65" s="18"/>
      <c r="K65" s="18" t="str" cm="1">
        <f t="array" ref="K65:K70">+'2022-2023'!D65:D70</f>
        <v>c.</v>
      </c>
    </row>
    <row r="66" spans="1:11" s="25" customFormat="1" ht="87" customHeight="1" x14ac:dyDescent="0.25">
      <c r="A66" s="95"/>
      <c r="B66" s="118"/>
      <c r="C66" s="118"/>
      <c r="D66" s="95"/>
      <c r="E66" s="61" t="s">
        <v>4</v>
      </c>
      <c r="F66" s="10"/>
      <c r="G66" s="62"/>
      <c r="H66" s="25">
        <v>0</v>
      </c>
      <c r="K66" s="25">
        <v>0</v>
      </c>
    </row>
    <row r="67" spans="1:11" s="25" customFormat="1" ht="87" customHeight="1" x14ac:dyDescent="0.25">
      <c r="A67" s="95"/>
      <c r="B67" s="118"/>
      <c r="C67" s="118"/>
      <c r="D67" s="95"/>
      <c r="E67" s="61" t="s">
        <v>6</v>
      </c>
      <c r="F67" s="10"/>
      <c r="G67" s="62"/>
      <c r="H67" s="25">
        <v>0</v>
      </c>
      <c r="K67" s="25">
        <v>0</v>
      </c>
    </row>
    <row r="68" spans="1:11" s="25" customFormat="1" ht="87" customHeight="1" x14ac:dyDescent="0.25">
      <c r="A68" s="95"/>
      <c r="B68" s="118"/>
      <c r="C68" s="118"/>
      <c r="D68" s="95"/>
      <c r="E68" s="61" t="s">
        <v>5</v>
      </c>
      <c r="F68" s="10"/>
      <c r="G68" s="62"/>
      <c r="H68" s="25">
        <v>0</v>
      </c>
      <c r="K68" s="25">
        <v>0</v>
      </c>
    </row>
    <row r="69" spans="1:11" s="25" customFormat="1" ht="87" customHeight="1" x14ac:dyDescent="0.25">
      <c r="A69" s="95"/>
      <c r="B69" s="118"/>
      <c r="C69" s="118"/>
      <c r="D69" s="95"/>
      <c r="E69" s="66" t="s">
        <v>33</v>
      </c>
      <c r="F69" s="12" t="str">
        <f>IF(SUM(F65:F68)=0,"",SUM(F65:F68))</f>
        <v/>
      </c>
      <c r="G69" s="62"/>
      <c r="H69" s="25">
        <v>0</v>
      </c>
      <c r="K69" s="25">
        <v>0</v>
      </c>
    </row>
    <row r="70" spans="1:11" s="25" customFormat="1" ht="87" customHeight="1" x14ac:dyDescent="0.25">
      <c r="A70" s="95"/>
      <c r="B70" s="118"/>
      <c r="C70" s="118"/>
      <c r="D70" s="95"/>
      <c r="E70" s="66" t="s">
        <v>19</v>
      </c>
      <c r="F70" s="11" t="str">
        <f>IF(+'2022-2023'!F70=0,"",+'2022-2023'!F70)</f>
        <v/>
      </c>
      <c r="G70" s="64"/>
      <c r="H70" s="25">
        <v>0</v>
      </c>
      <c r="K70" s="25">
        <v>0</v>
      </c>
    </row>
    <row r="71" spans="1:11" s="25" customFormat="1" ht="39" customHeight="1" x14ac:dyDescent="0.25">
      <c r="A71" s="84" t="s">
        <v>34</v>
      </c>
      <c r="B71" s="85"/>
      <c r="C71" s="85"/>
      <c r="D71" s="85"/>
      <c r="E71" s="85"/>
      <c r="F71" s="85"/>
      <c r="G71" s="86"/>
    </row>
    <row r="72" spans="1:11" s="25" customFormat="1" ht="330" customHeight="1" x14ac:dyDescent="0.25">
      <c r="A72" s="87" t="s">
        <v>84</v>
      </c>
      <c r="B72" s="88"/>
      <c r="C72" s="88"/>
      <c r="D72" s="88"/>
      <c r="E72" s="88"/>
      <c r="F72" s="88"/>
      <c r="G72" s="89"/>
    </row>
    <row r="73" spans="1:11" s="25" customFormat="1" ht="330" customHeight="1" x14ac:dyDescent="0.25">
      <c r="A73" s="87"/>
      <c r="B73" s="88"/>
      <c r="C73" s="88"/>
      <c r="D73" s="88"/>
      <c r="E73" s="88"/>
      <c r="F73" s="88"/>
      <c r="G73" s="89"/>
    </row>
    <row r="74" spans="1:11" s="25" customFormat="1" ht="330" customHeight="1" x14ac:dyDescent="0.25">
      <c r="A74" s="87"/>
      <c r="B74" s="88"/>
      <c r="C74" s="88"/>
      <c r="D74" s="88"/>
      <c r="E74" s="88"/>
      <c r="F74" s="88"/>
      <c r="G74" s="89"/>
    </row>
    <row r="75" spans="1:11" s="25" customFormat="1" ht="330" customHeight="1" x14ac:dyDescent="0.25">
      <c r="A75" s="90"/>
      <c r="B75" s="91"/>
      <c r="C75" s="91"/>
      <c r="D75" s="91"/>
      <c r="E75" s="91"/>
      <c r="F75" s="91"/>
      <c r="G75" s="92"/>
    </row>
    <row r="76" spans="1:11" s="25" customFormat="1" ht="39" customHeight="1" x14ac:dyDescent="0.25">
      <c r="A76" s="84" t="s">
        <v>35</v>
      </c>
      <c r="B76" s="85"/>
      <c r="C76" s="85"/>
      <c r="D76" s="85"/>
      <c r="E76" s="85"/>
      <c r="F76" s="85"/>
      <c r="G76" s="86"/>
    </row>
    <row r="77" spans="1:11" s="25" customFormat="1" ht="330" customHeight="1" x14ac:dyDescent="0.25">
      <c r="A77" s="87"/>
      <c r="B77" s="88"/>
      <c r="C77" s="88"/>
      <c r="D77" s="88"/>
      <c r="E77" s="88"/>
      <c r="F77" s="88"/>
      <c r="G77" s="89"/>
    </row>
    <row r="78" spans="1:11" s="25" customFormat="1" ht="330" customHeight="1" x14ac:dyDescent="0.25">
      <c r="A78" s="87"/>
      <c r="B78" s="88"/>
      <c r="C78" s="88"/>
      <c r="D78" s="88"/>
      <c r="E78" s="88"/>
      <c r="F78" s="88"/>
      <c r="G78" s="89"/>
    </row>
    <row r="79" spans="1:11" s="25" customFormat="1" ht="330" customHeight="1" x14ac:dyDescent="0.25">
      <c r="A79" s="87"/>
      <c r="B79" s="88"/>
      <c r="C79" s="88"/>
      <c r="D79" s="88"/>
      <c r="E79" s="88"/>
      <c r="F79" s="88"/>
      <c r="G79" s="89"/>
    </row>
    <row r="80" spans="1:11" s="25" customFormat="1" ht="330" customHeight="1" x14ac:dyDescent="0.25">
      <c r="A80" s="90"/>
      <c r="B80" s="91"/>
      <c r="C80" s="91"/>
      <c r="D80" s="91"/>
      <c r="E80" s="91"/>
      <c r="F80" s="91"/>
      <c r="G80" s="92"/>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49">
    <mergeCell ref="A6:G6"/>
    <mergeCell ref="A1:G1"/>
    <mergeCell ref="A2:G2"/>
    <mergeCell ref="A3:G3"/>
    <mergeCell ref="A4:G4"/>
    <mergeCell ref="A5:G5"/>
    <mergeCell ref="A28:G28"/>
    <mergeCell ref="A8:A13"/>
    <mergeCell ref="B8:B13"/>
    <mergeCell ref="C8:C13"/>
    <mergeCell ref="D8:D13"/>
    <mergeCell ref="A14:A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443" priority="133">
      <formula>AND(TODAY()&gt;=#REF!,TODAY()&lt;#REF!)</formula>
    </cfRule>
  </conditionalFormatting>
  <conditionalFormatting sqref="F8:F10">
    <cfRule type="expression" dxfId="442" priority="134" stopIfTrue="1">
      <formula>NOT(AND(MAX(#REF!,#REF!)&gt;=#REF!,MIN(#REF!,#REF!)&lt;#REF!))</formula>
    </cfRule>
    <cfRule type="expression" dxfId="441" priority="135">
      <formula>AND(#REF!&gt;=#REF!,#REF!&lt;#REF!)</formula>
    </cfRule>
    <cfRule type="expression" dxfId="440" priority="136" stopIfTrue="1">
      <formula>AND(#REF!&gt;=#REF!,#REF!&lt;#REF!)</formula>
    </cfRule>
  </conditionalFormatting>
  <conditionalFormatting sqref="F11:F13">
    <cfRule type="expression" dxfId="439" priority="129">
      <formula>AND(TODAY()&gt;=#REF!,TODAY()&lt;#REF!)</formula>
    </cfRule>
  </conditionalFormatting>
  <conditionalFormatting sqref="F11:F13">
    <cfRule type="expression" dxfId="438" priority="130" stopIfTrue="1">
      <formula>NOT(AND(MAX(#REF!,#REF!)&gt;=#REF!,MIN(#REF!,#REF!)&lt;#REF!))</formula>
    </cfRule>
    <cfRule type="expression" dxfId="437" priority="131">
      <formula>AND(#REF!&gt;=#REF!,#REF!&lt;#REF!)</formula>
    </cfRule>
    <cfRule type="expression" dxfId="436" priority="132" stopIfTrue="1">
      <formula>AND(#REF!&gt;=#REF!,#REF!&lt;#REF!)</formula>
    </cfRule>
  </conditionalFormatting>
  <conditionalFormatting sqref="F33">
    <cfRule type="expression" dxfId="435" priority="121">
      <formula>AND(TODAY()&gt;=#REF!,TODAY()&lt;#REF!)</formula>
    </cfRule>
  </conditionalFormatting>
  <conditionalFormatting sqref="F17">
    <cfRule type="expression" dxfId="434" priority="113">
      <formula>AND(TODAY()&gt;=#REF!,TODAY()&lt;#REF!)</formula>
    </cfRule>
  </conditionalFormatting>
  <conditionalFormatting sqref="F30:F32">
    <cfRule type="expression" dxfId="433" priority="125">
      <formula>AND(TODAY()&gt;=#REF!,TODAY()&lt;#REF!)</formula>
    </cfRule>
  </conditionalFormatting>
  <conditionalFormatting sqref="F30:F32">
    <cfRule type="expression" dxfId="432" priority="126" stopIfTrue="1">
      <formula>NOT(AND(MAX(#REF!,#REF!)&gt;=#REF!,MIN(#REF!,#REF!)&lt;#REF!))</formula>
    </cfRule>
    <cfRule type="expression" dxfId="431" priority="127">
      <formula>AND(#REF!&gt;=#REF!,#REF!&lt;#REF!)</formula>
    </cfRule>
    <cfRule type="expression" dxfId="430" priority="128" stopIfTrue="1">
      <formula>AND(#REF!&gt;=#REF!,#REF!&lt;#REF!)</formula>
    </cfRule>
  </conditionalFormatting>
  <conditionalFormatting sqref="F33">
    <cfRule type="expression" dxfId="429" priority="122" stopIfTrue="1">
      <formula>NOT(AND(MAX(#REF!,#REF!)&gt;=#REF!,MIN(#REF!,#REF!)&lt;#REF!))</formula>
    </cfRule>
    <cfRule type="expression" dxfId="428" priority="123">
      <formula>AND(#REF!&gt;=#REF!,#REF!&lt;#REF!)</formula>
    </cfRule>
    <cfRule type="expression" dxfId="427" priority="124" stopIfTrue="1">
      <formula>AND(#REF!&gt;=#REF!,#REF!&lt;#REF!)</formula>
    </cfRule>
  </conditionalFormatting>
  <conditionalFormatting sqref="F14:F16">
    <cfRule type="expression" dxfId="426" priority="117">
      <formula>AND(TODAY()&gt;=#REF!,TODAY()&lt;#REF!)</formula>
    </cfRule>
  </conditionalFormatting>
  <conditionalFormatting sqref="F14:F16">
    <cfRule type="expression" dxfId="425" priority="118" stopIfTrue="1">
      <formula>NOT(AND(MAX(#REF!,#REF!)&gt;=#REF!,MIN(#REF!,#REF!)&lt;#REF!))</formula>
    </cfRule>
    <cfRule type="expression" dxfId="424" priority="119">
      <formula>AND(#REF!&gt;=#REF!,#REF!&lt;#REF!)</formula>
    </cfRule>
    <cfRule type="expression" dxfId="423" priority="120" stopIfTrue="1">
      <formula>AND(#REF!&gt;=#REF!,#REF!&lt;#REF!)</formula>
    </cfRule>
  </conditionalFormatting>
  <conditionalFormatting sqref="F17">
    <cfRule type="expression" dxfId="422" priority="114" stopIfTrue="1">
      <formula>NOT(AND(MAX(#REF!,#REF!)&gt;=#REF!,MIN(#REF!,#REF!)&lt;#REF!))</formula>
    </cfRule>
    <cfRule type="expression" dxfId="421" priority="115">
      <formula>AND(#REF!&gt;=#REF!,#REF!&lt;#REF!)</formula>
    </cfRule>
    <cfRule type="expression" dxfId="420" priority="116" stopIfTrue="1">
      <formula>AND(#REF!&gt;=#REF!,#REF!&lt;#REF!)</formula>
    </cfRule>
  </conditionalFormatting>
  <conditionalFormatting sqref="F24">
    <cfRule type="expression" dxfId="419" priority="105">
      <formula>AND(TODAY()&gt;=#REF!,TODAY()&lt;#REF!)</formula>
    </cfRule>
  </conditionalFormatting>
  <conditionalFormatting sqref="F21:F23">
    <cfRule type="expression" dxfId="418" priority="109">
      <formula>AND(TODAY()&gt;=#REF!,TODAY()&lt;#REF!)</formula>
    </cfRule>
  </conditionalFormatting>
  <conditionalFormatting sqref="F21:F23">
    <cfRule type="expression" dxfId="417" priority="110" stopIfTrue="1">
      <formula>NOT(AND(MAX(#REF!,#REF!)&gt;=#REF!,MIN(#REF!,#REF!)&lt;#REF!))</formula>
    </cfRule>
    <cfRule type="expression" dxfId="416" priority="111">
      <formula>AND(#REF!&gt;=#REF!,#REF!&lt;#REF!)</formula>
    </cfRule>
    <cfRule type="expression" dxfId="415" priority="112" stopIfTrue="1">
      <formula>AND(#REF!&gt;=#REF!,#REF!&lt;#REF!)</formula>
    </cfRule>
  </conditionalFormatting>
  <conditionalFormatting sqref="F24">
    <cfRule type="expression" dxfId="414" priority="106" stopIfTrue="1">
      <formula>NOT(AND(MAX(#REF!,#REF!)&gt;=#REF!,MIN(#REF!,#REF!)&lt;#REF!))</formula>
    </cfRule>
    <cfRule type="expression" dxfId="413" priority="107">
      <formula>AND(#REF!&gt;=#REF!,#REF!&lt;#REF!)</formula>
    </cfRule>
    <cfRule type="expression" dxfId="412" priority="108" stopIfTrue="1">
      <formula>AND(#REF!&gt;=#REF!,#REF!&lt;#REF!)</formula>
    </cfRule>
  </conditionalFormatting>
  <conditionalFormatting sqref="F40">
    <cfRule type="expression" dxfId="411" priority="97">
      <formula>AND(TODAY()&gt;=#REF!,TODAY()&lt;#REF!)</formula>
    </cfRule>
  </conditionalFormatting>
  <conditionalFormatting sqref="F37:F39">
    <cfRule type="expression" dxfId="410" priority="101">
      <formula>AND(TODAY()&gt;=#REF!,TODAY()&lt;#REF!)</formula>
    </cfRule>
  </conditionalFormatting>
  <conditionalFormatting sqref="F37:F39">
    <cfRule type="expression" dxfId="409" priority="102" stopIfTrue="1">
      <formula>NOT(AND(MAX(#REF!,#REF!)&gt;=#REF!,MIN(#REF!,#REF!)&lt;#REF!))</formula>
    </cfRule>
    <cfRule type="expression" dxfId="408" priority="103">
      <formula>AND(#REF!&gt;=#REF!,#REF!&lt;#REF!)</formula>
    </cfRule>
    <cfRule type="expression" dxfId="407" priority="104" stopIfTrue="1">
      <formula>AND(#REF!&gt;=#REF!,#REF!&lt;#REF!)</formula>
    </cfRule>
  </conditionalFormatting>
  <conditionalFormatting sqref="F40">
    <cfRule type="expression" dxfId="406" priority="98" stopIfTrue="1">
      <formula>NOT(AND(MAX(#REF!,#REF!)&gt;=#REF!,MIN(#REF!,#REF!)&lt;#REF!))</formula>
    </cfRule>
    <cfRule type="expression" dxfId="405" priority="99">
      <formula>AND(#REF!&gt;=#REF!,#REF!&lt;#REF!)</formula>
    </cfRule>
    <cfRule type="expression" dxfId="404" priority="100" stopIfTrue="1">
      <formula>AND(#REF!&gt;=#REF!,#REF!&lt;#REF!)</formula>
    </cfRule>
  </conditionalFormatting>
  <conditionalFormatting sqref="F46">
    <cfRule type="expression" dxfId="403" priority="89">
      <formula>AND(TODAY()&gt;=#REF!,TODAY()&lt;#REF!)</formula>
    </cfRule>
  </conditionalFormatting>
  <conditionalFormatting sqref="F43:F45">
    <cfRule type="expression" dxfId="402" priority="93">
      <formula>AND(TODAY()&gt;=#REF!,TODAY()&lt;#REF!)</formula>
    </cfRule>
  </conditionalFormatting>
  <conditionalFormatting sqref="F43:F45">
    <cfRule type="expression" dxfId="401" priority="94" stopIfTrue="1">
      <formula>NOT(AND(MAX(#REF!,#REF!)&gt;=#REF!,MIN(#REF!,#REF!)&lt;#REF!))</formula>
    </cfRule>
    <cfRule type="expression" dxfId="400" priority="95">
      <formula>AND(#REF!&gt;=#REF!,#REF!&lt;#REF!)</formula>
    </cfRule>
    <cfRule type="expression" dxfId="399" priority="96" stopIfTrue="1">
      <formula>AND(#REF!&gt;=#REF!,#REF!&lt;#REF!)</formula>
    </cfRule>
  </conditionalFormatting>
  <conditionalFormatting sqref="F46">
    <cfRule type="expression" dxfId="398" priority="90" stopIfTrue="1">
      <formula>NOT(AND(MAX(#REF!,#REF!)&gt;=#REF!,MIN(#REF!,#REF!)&lt;#REF!))</formula>
    </cfRule>
    <cfRule type="expression" dxfId="397" priority="91">
      <formula>AND(#REF!&gt;=#REF!,#REF!&lt;#REF!)</formula>
    </cfRule>
    <cfRule type="expression" dxfId="396" priority="92" stopIfTrue="1">
      <formula>AND(#REF!&gt;=#REF!,#REF!&lt;#REF!)</formula>
    </cfRule>
  </conditionalFormatting>
  <conditionalFormatting sqref="F55">
    <cfRule type="expression" dxfId="395" priority="81">
      <formula>AND(TODAY()&gt;=#REF!,TODAY()&lt;#REF!)</formula>
    </cfRule>
  </conditionalFormatting>
  <conditionalFormatting sqref="F52:F54">
    <cfRule type="expression" dxfId="394" priority="85">
      <formula>AND(TODAY()&gt;=#REF!,TODAY()&lt;#REF!)</formula>
    </cfRule>
  </conditionalFormatting>
  <conditionalFormatting sqref="F52:F54">
    <cfRule type="expression" dxfId="393" priority="86" stopIfTrue="1">
      <formula>NOT(AND(MAX(#REF!,#REF!)&gt;=#REF!,MIN(#REF!,#REF!)&lt;#REF!))</formula>
    </cfRule>
    <cfRule type="expression" dxfId="392" priority="87">
      <formula>AND(#REF!&gt;=#REF!,#REF!&lt;#REF!)</formula>
    </cfRule>
    <cfRule type="expression" dxfId="391" priority="88" stopIfTrue="1">
      <formula>AND(#REF!&gt;=#REF!,#REF!&lt;#REF!)</formula>
    </cfRule>
  </conditionalFormatting>
  <conditionalFormatting sqref="F55">
    <cfRule type="expression" dxfId="390" priority="82" stopIfTrue="1">
      <formula>NOT(AND(MAX(#REF!,#REF!)&gt;=#REF!,MIN(#REF!,#REF!)&lt;#REF!))</formula>
    </cfRule>
    <cfRule type="expression" dxfId="389" priority="83">
      <formula>AND(#REF!&gt;=#REF!,#REF!&lt;#REF!)</formula>
    </cfRule>
    <cfRule type="expression" dxfId="388" priority="84" stopIfTrue="1">
      <formula>AND(#REF!&gt;=#REF!,#REF!&lt;#REF!)</formula>
    </cfRule>
  </conditionalFormatting>
  <conditionalFormatting sqref="F61">
    <cfRule type="expression" dxfId="387" priority="73">
      <formula>AND(TODAY()&gt;=#REF!,TODAY()&lt;#REF!)</formula>
    </cfRule>
  </conditionalFormatting>
  <conditionalFormatting sqref="F58:F60">
    <cfRule type="expression" dxfId="386" priority="77">
      <formula>AND(TODAY()&gt;=#REF!,TODAY()&lt;#REF!)</formula>
    </cfRule>
  </conditionalFormatting>
  <conditionalFormatting sqref="F58:F60">
    <cfRule type="expression" dxfId="385" priority="78" stopIfTrue="1">
      <formula>NOT(AND(MAX(#REF!,#REF!)&gt;=#REF!,MIN(#REF!,#REF!)&lt;#REF!))</formula>
    </cfRule>
    <cfRule type="expression" dxfId="384" priority="79">
      <formula>AND(#REF!&gt;=#REF!,#REF!&lt;#REF!)</formula>
    </cfRule>
    <cfRule type="expression" dxfId="383" priority="80" stopIfTrue="1">
      <formula>AND(#REF!&gt;=#REF!,#REF!&lt;#REF!)</formula>
    </cfRule>
  </conditionalFormatting>
  <conditionalFormatting sqref="F61">
    <cfRule type="expression" dxfId="382" priority="74" stopIfTrue="1">
      <formula>NOT(AND(MAX(#REF!,#REF!)&gt;=#REF!,MIN(#REF!,#REF!)&lt;#REF!))</formula>
    </cfRule>
    <cfRule type="expression" dxfId="381" priority="75">
      <formula>AND(#REF!&gt;=#REF!,#REF!&lt;#REF!)</formula>
    </cfRule>
    <cfRule type="expression" dxfId="380" priority="76" stopIfTrue="1">
      <formula>AND(#REF!&gt;=#REF!,#REF!&lt;#REF!)</formula>
    </cfRule>
  </conditionalFormatting>
  <conditionalFormatting sqref="F68">
    <cfRule type="expression" dxfId="379" priority="65">
      <formula>AND(TODAY()&gt;=#REF!,TODAY()&lt;#REF!)</formula>
    </cfRule>
  </conditionalFormatting>
  <conditionalFormatting sqref="F65:F67">
    <cfRule type="expression" dxfId="378" priority="69">
      <formula>AND(TODAY()&gt;=#REF!,TODAY()&lt;#REF!)</formula>
    </cfRule>
  </conditionalFormatting>
  <conditionalFormatting sqref="F65:F67">
    <cfRule type="expression" dxfId="377" priority="70" stopIfTrue="1">
      <formula>NOT(AND(MAX(#REF!,#REF!)&gt;=#REF!,MIN(#REF!,#REF!)&lt;#REF!))</formula>
    </cfRule>
    <cfRule type="expression" dxfId="376" priority="71">
      <formula>AND(#REF!&gt;=#REF!,#REF!&lt;#REF!)</formula>
    </cfRule>
    <cfRule type="expression" dxfId="375" priority="72" stopIfTrue="1">
      <formula>AND(#REF!&gt;=#REF!,#REF!&lt;#REF!)</formula>
    </cfRule>
  </conditionalFormatting>
  <conditionalFormatting sqref="F68">
    <cfRule type="expression" dxfId="374" priority="66" stopIfTrue="1">
      <formula>NOT(AND(MAX(#REF!,#REF!)&gt;=#REF!,MIN(#REF!,#REF!)&lt;#REF!))</formula>
    </cfRule>
    <cfRule type="expression" dxfId="373" priority="67">
      <formula>AND(#REF!&gt;=#REF!,#REF!&lt;#REF!)</formula>
    </cfRule>
    <cfRule type="expression" dxfId="372" priority="68" stopIfTrue="1">
      <formula>AND(#REF!&gt;=#REF!,#REF!&lt;#REF!)</formula>
    </cfRule>
  </conditionalFormatting>
  <conditionalFormatting sqref="F18">
    <cfRule type="expression" dxfId="371" priority="61">
      <formula>AND(TODAY()&gt;=#REF!,TODAY()&lt;#REF!)</formula>
    </cfRule>
  </conditionalFormatting>
  <conditionalFormatting sqref="F18">
    <cfRule type="expression" dxfId="370" priority="62" stopIfTrue="1">
      <formula>NOT(AND(MAX(#REF!,#REF!)&gt;=#REF!,MIN(#REF!,#REF!)&lt;#REF!))</formula>
    </cfRule>
    <cfRule type="expression" dxfId="369" priority="63">
      <formula>AND(#REF!&gt;=#REF!,#REF!&lt;#REF!)</formula>
    </cfRule>
    <cfRule type="expression" dxfId="368" priority="64" stopIfTrue="1">
      <formula>AND(#REF!&gt;=#REF!,#REF!&lt;#REF!)</formula>
    </cfRule>
  </conditionalFormatting>
  <conditionalFormatting sqref="F25">
    <cfRule type="expression" dxfId="367" priority="57">
      <formula>AND(TODAY()&gt;=#REF!,TODAY()&lt;#REF!)</formula>
    </cfRule>
  </conditionalFormatting>
  <conditionalFormatting sqref="F25">
    <cfRule type="expression" dxfId="366" priority="58" stopIfTrue="1">
      <formula>NOT(AND(MAX(#REF!,#REF!)&gt;=#REF!,MIN(#REF!,#REF!)&lt;#REF!))</formula>
    </cfRule>
    <cfRule type="expression" dxfId="365" priority="59">
      <formula>AND(#REF!&gt;=#REF!,#REF!&lt;#REF!)</formula>
    </cfRule>
    <cfRule type="expression" dxfId="364" priority="60" stopIfTrue="1">
      <formula>AND(#REF!&gt;=#REF!,#REF!&lt;#REF!)</formula>
    </cfRule>
  </conditionalFormatting>
  <conditionalFormatting sqref="F34">
    <cfRule type="expression" dxfId="363" priority="53">
      <formula>AND(TODAY()&gt;=#REF!,TODAY()&lt;#REF!)</formula>
    </cfRule>
  </conditionalFormatting>
  <conditionalFormatting sqref="F34">
    <cfRule type="expression" dxfId="362" priority="54" stopIfTrue="1">
      <formula>NOT(AND(MAX(#REF!,#REF!)&gt;=#REF!,MIN(#REF!,#REF!)&lt;#REF!))</formula>
    </cfRule>
    <cfRule type="expression" dxfId="361" priority="55">
      <formula>AND(#REF!&gt;=#REF!,#REF!&lt;#REF!)</formula>
    </cfRule>
    <cfRule type="expression" dxfId="360" priority="56" stopIfTrue="1">
      <formula>AND(#REF!&gt;=#REF!,#REF!&lt;#REF!)</formula>
    </cfRule>
  </conditionalFormatting>
  <conditionalFormatting sqref="F41">
    <cfRule type="expression" dxfId="359" priority="49">
      <formula>AND(TODAY()&gt;=#REF!,TODAY()&lt;#REF!)</formula>
    </cfRule>
  </conditionalFormatting>
  <conditionalFormatting sqref="F41">
    <cfRule type="expression" dxfId="358" priority="50" stopIfTrue="1">
      <formula>NOT(AND(MAX(#REF!,#REF!)&gt;=#REF!,MIN(#REF!,#REF!)&lt;#REF!))</formula>
    </cfRule>
    <cfRule type="expression" dxfId="357" priority="51">
      <formula>AND(#REF!&gt;=#REF!,#REF!&lt;#REF!)</formula>
    </cfRule>
    <cfRule type="expression" dxfId="356" priority="52" stopIfTrue="1">
      <formula>AND(#REF!&gt;=#REF!,#REF!&lt;#REF!)</formula>
    </cfRule>
  </conditionalFormatting>
  <conditionalFormatting sqref="F47">
    <cfRule type="expression" dxfId="355" priority="45">
      <formula>AND(TODAY()&gt;=#REF!,TODAY()&lt;#REF!)</formula>
    </cfRule>
  </conditionalFormatting>
  <conditionalFormatting sqref="F47">
    <cfRule type="expression" dxfId="354" priority="46" stopIfTrue="1">
      <formula>NOT(AND(MAX(#REF!,#REF!)&gt;=#REF!,MIN(#REF!,#REF!)&lt;#REF!))</formula>
    </cfRule>
    <cfRule type="expression" dxfId="353" priority="47">
      <formula>AND(#REF!&gt;=#REF!,#REF!&lt;#REF!)</formula>
    </cfRule>
    <cfRule type="expression" dxfId="352" priority="48" stopIfTrue="1">
      <formula>AND(#REF!&gt;=#REF!,#REF!&lt;#REF!)</formula>
    </cfRule>
  </conditionalFormatting>
  <conditionalFormatting sqref="F56">
    <cfRule type="expression" dxfId="351" priority="41">
      <formula>AND(TODAY()&gt;=#REF!,TODAY()&lt;#REF!)</formula>
    </cfRule>
  </conditionalFormatting>
  <conditionalFormatting sqref="F56">
    <cfRule type="expression" dxfId="350" priority="42" stopIfTrue="1">
      <formula>NOT(AND(MAX(#REF!,#REF!)&gt;=#REF!,MIN(#REF!,#REF!)&lt;#REF!))</formula>
    </cfRule>
    <cfRule type="expression" dxfId="349" priority="43">
      <formula>AND(#REF!&gt;=#REF!,#REF!&lt;#REF!)</formula>
    </cfRule>
    <cfRule type="expression" dxfId="348" priority="44" stopIfTrue="1">
      <formula>AND(#REF!&gt;=#REF!,#REF!&lt;#REF!)</formula>
    </cfRule>
  </conditionalFormatting>
  <conditionalFormatting sqref="F62">
    <cfRule type="expression" dxfId="347" priority="37">
      <formula>AND(TODAY()&gt;=#REF!,TODAY()&lt;#REF!)</formula>
    </cfRule>
  </conditionalFormatting>
  <conditionalFormatting sqref="F62">
    <cfRule type="expression" dxfId="346" priority="38" stopIfTrue="1">
      <formula>NOT(AND(MAX(#REF!,#REF!)&gt;=#REF!,MIN(#REF!,#REF!)&lt;#REF!))</formula>
    </cfRule>
    <cfRule type="expression" dxfId="345" priority="39">
      <formula>AND(#REF!&gt;=#REF!,#REF!&lt;#REF!)</formula>
    </cfRule>
    <cfRule type="expression" dxfId="344" priority="40" stopIfTrue="1">
      <formula>AND(#REF!&gt;=#REF!,#REF!&lt;#REF!)</formula>
    </cfRule>
  </conditionalFormatting>
  <conditionalFormatting sqref="F69">
    <cfRule type="expression" dxfId="343" priority="33">
      <formula>AND(TODAY()&gt;=#REF!,TODAY()&lt;#REF!)</formula>
    </cfRule>
  </conditionalFormatting>
  <conditionalFormatting sqref="F69">
    <cfRule type="expression" dxfId="342" priority="34" stopIfTrue="1">
      <formula>NOT(AND(MAX(#REF!,#REF!)&gt;=#REF!,MIN(#REF!,#REF!)&lt;#REF!))</formula>
    </cfRule>
    <cfRule type="expression" dxfId="341" priority="35">
      <formula>AND(#REF!&gt;=#REF!,#REF!&lt;#REF!)</formula>
    </cfRule>
    <cfRule type="expression" dxfId="340" priority="36" stopIfTrue="1">
      <formula>AND(#REF!&gt;=#REF!,#REF!&lt;#REF!)</formula>
    </cfRule>
  </conditionalFormatting>
  <conditionalFormatting sqref="F19">
    <cfRule type="expression" dxfId="339" priority="29">
      <formula>AND(TODAY()&gt;=#REF!,TODAY()&lt;#REF!)</formula>
    </cfRule>
  </conditionalFormatting>
  <conditionalFormatting sqref="F19">
    <cfRule type="expression" dxfId="338" priority="30" stopIfTrue="1">
      <formula>NOT(AND(MAX(#REF!,#REF!)&gt;=#REF!,MIN(#REF!,#REF!)&lt;#REF!))</formula>
    </cfRule>
    <cfRule type="expression" dxfId="337" priority="31">
      <formula>AND(#REF!&gt;=#REF!,#REF!&lt;#REF!)</formula>
    </cfRule>
    <cfRule type="expression" dxfId="336" priority="32" stopIfTrue="1">
      <formula>AND(#REF!&gt;=#REF!,#REF!&lt;#REF!)</formula>
    </cfRule>
  </conditionalFormatting>
  <conditionalFormatting sqref="F26">
    <cfRule type="expression" dxfId="335" priority="25">
      <formula>AND(TODAY()&gt;=#REF!,TODAY()&lt;#REF!)</formula>
    </cfRule>
  </conditionalFormatting>
  <conditionalFormatting sqref="F26">
    <cfRule type="expression" dxfId="334" priority="26" stopIfTrue="1">
      <formula>NOT(AND(MAX(#REF!,#REF!)&gt;=#REF!,MIN(#REF!,#REF!)&lt;#REF!))</formula>
    </cfRule>
    <cfRule type="expression" dxfId="333" priority="27">
      <formula>AND(#REF!&gt;=#REF!,#REF!&lt;#REF!)</formula>
    </cfRule>
    <cfRule type="expression" dxfId="332" priority="28" stopIfTrue="1">
      <formula>AND(#REF!&gt;=#REF!,#REF!&lt;#REF!)</formula>
    </cfRule>
  </conditionalFormatting>
  <conditionalFormatting sqref="F35">
    <cfRule type="expression" dxfId="331" priority="21">
      <formula>AND(TODAY()&gt;=#REF!,TODAY()&lt;#REF!)</formula>
    </cfRule>
  </conditionalFormatting>
  <conditionalFormatting sqref="F35">
    <cfRule type="expression" dxfId="330" priority="22" stopIfTrue="1">
      <formula>NOT(AND(MAX(#REF!,#REF!)&gt;=#REF!,MIN(#REF!,#REF!)&lt;#REF!))</formula>
    </cfRule>
    <cfRule type="expression" dxfId="329" priority="23">
      <formula>AND(#REF!&gt;=#REF!,#REF!&lt;#REF!)</formula>
    </cfRule>
    <cfRule type="expression" dxfId="328" priority="24" stopIfTrue="1">
      <formula>AND(#REF!&gt;=#REF!,#REF!&lt;#REF!)</formula>
    </cfRule>
  </conditionalFormatting>
  <conditionalFormatting sqref="F70">
    <cfRule type="expression" dxfId="327" priority="1">
      <formula>AND(TODAY()&gt;=#REF!,TODAY()&lt;#REF!)</formula>
    </cfRule>
  </conditionalFormatting>
  <conditionalFormatting sqref="F42">
    <cfRule type="expression" dxfId="326" priority="17">
      <formula>AND(TODAY()&gt;=#REF!,TODAY()&lt;#REF!)</formula>
    </cfRule>
  </conditionalFormatting>
  <conditionalFormatting sqref="F42">
    <cfRule type="expression" dxfId="325" priority="18" stopIfTrue="1">
      <formula>NOT(AND(MAX(#REF!,#REF!)&gt;=#REF!,MIN(#REF!,#REF!)&lt;#REF!))</formula>
    </cfRule>
    <cfRule type="expression" dxfId="324" priority="19">
      <formula>AND(#REF!&gt;=#REF!,#REF!&lt;#REF!)</formula>
    </cfRule>
    <cfRule type="expression" dxfId="323" priority="20" stopIfTrue="1">
      <formula>AND(#REF!&gt;=#REF!,#REF!&lt;#REF!)</formula>
    </cfRule>
  </conditionalFormatting>
  <conditionalFormatting sqref="F48">
    <cfRule type="expression" dxfId="322" priority="13">
      <formula>AND(TODAY()&gt;=#REF!,TODAY()&lt;#REF!)</formula>
    </cfRule>
  </conditionalFormatting>
  <conditionalFormatting sqref="F48">
    <cfRule type="expression" dxfId="321" priority="14" stopIfTrue="1">
      <formula>NOT(AND(MAX(#REF!,#REF!)&gt;=#REF!,MIN(#REF!,#REF!)&lt;#REF!))</formula>
    </cfRule>
    <cfRule type="expression" dxfId="320" priority="15">
      <formula>AND(#REF!&gt;=#REF!,#REF!&lt;#REF!)</formula>
    </cfRule>
    <cfRule type="expression" dxfId="319" priority="16" stopIfTrue="1">
      <formula>AND(#REF!&gt;=#REF!,#REF!&lt;#REF!)</formula>
    </cfRule>
  </conditionalFormatting>
  <conditionalFormatting sqref="F57">
    <cfRule type="expression" dxfId="318" priority="9">
      <formula>AND(TODAY()&gt;=#REF!,TODAY()&lt;#REF!)</formula>
    </cfRule>
  </conditionalFormatting>
  <conditionalFormatting sqref="F57">
    <cfRule type="expression" dxfId="317" priority="10" stopIfTrue="1">
      <formula>NOT(AND(MAX(#REF!,#REF!)&gt;=#REF!,MIN(#REF!,#REF!)&lt;#REF!))</formula>
    </cfRule>
    <cfRule type="expression" dxfId="316" priority="11">
      <formula>AND(#REF!&gt;=#REF!,#REF!&lt;#REF!)</formula>
    </cfRule>
    <cfRule type="expression" dxfId="315" priority="12" stopIfTrue="1">
      <formula>AND(#REF!&gt;=#REF!,#REF!&lt;#REF!)</formula>
    </cfRule>
  </conditionalFormatting>
  <conditionalFormatting sqref="F63">
    <cfRule type="expression" dxfId="314" priority="5">
      <formula>AND(TODAY()&gt;=#REF!,TODAY()&lt;#REF!)</formula>
    </cfRule>
  </conditionalFormatting>
  <conditionalFormatting sqref="F63">
    <cfRule type="expression" dxfId="313" priority="6" stopIfTrue="1">
      <formula>NOT(AND(MAX(#REF!,#REF!)&gt;=#REF!,MIN(#REF!,#REF!)&lt;#REF!))</formula>
    </cfRule>
    <cfRule type="expression" dxfId="312" priority="7">
      <formula>AND(#REF!&gt;=#REF!,#REF!&lt;#REF!)</formula>
    </cfRule>
    <cfRule type="expression" dxfId="311" priority="8" stopIfTrue="1">
      <formula>AND(#REF!&gt;=#REF!,#REF!&lt;#REF!)</formula>
    </cfRule>
  </conditionalFormatting>
  <conditionalFormatting sqref="F70">
    <cfRule type="expression" dxfId="310" priority="2" stopIfTrue="1">
      <formula>NOT(AND(MAX(#REF!,#REF!)&gt;=#REF!,MIN(#REF!,#REF!)&lt;#REF!))</formula>
    </cfRule>
    <cfRule type="expression" dxfId="309" priority="3">
      <formula>AND(#REF!&gt;=#REF!,#REF!&lt;#REF!)</formula>
    </cfRule>
    <cfRule type="expression" dxfId="3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D6C5-B2F3-4BE0-B245-15533ADF9610}">
  <sheetPr>
    <pageSetUpPr fitToPage="1"/>
  </sheetPr>
  <dimension ref="A1:DF127"/>
  <sheetViews>
    <sheetView showGridLines="0" tabSelected="1" showRuler="0" topLeftCell="A66" zoomScale="60" zoomScaleNormal="6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9" t="s">
        <v>36</v>
      </c>
      <c r="B1" s="109"/>
      <c r="C1" s="109"/>
      <c r="D1" s="109"/>
      <c r="E1" s="109"/>
      <c r="F1" s="109"/>
      <c r="G1" s="109"/>
    </row>
    <row r="2" spans="1:110" ht="40.5" x14ac:dyDescent="0.25">
      <c r="A2" s="110" t="str">
        <f>+H2</f>
        <v>Population Domain: Crosscutting</v>
      </c>
      <c r="B2" s="110"/>
      <c r="C2" s="110"/>
      <c r="D2" s="110"/>
      <c r="E2" s="110"/>
      <c r="F2" s="110"/>
      <c r="G2" s="110"/>
      <c r="H2" s="24" t="str" cm="1">
        <f t="array" ref="H2:N2">+'2020-2021'!A2:G2</f>
        <v>Population Domain: Crosscutting</v>
      </c>
      <c r="I2" s="24">
        <v>0</v>
      </c>
      <c r="J2" s="24">
        <v>0</v>
      </c>
      <c r="K2" s="24">
        <v>0</v>
      </c>
      <c r="L2" s="24">
        <v>0</v>
      </c>
      <c r="M2" s="24">
        <v>0</v>
      </c>
      <c r="N2" s="24">
        <v>0</v>
      </c>
    </row>
    <row r="3" spans="1:110" ht="37.5" x14ac:dyDescent="0.25">
      <c r="A3" s="111" t="str">
        <f>+H3</f>
        <v>Priority Need: Vision Zero - eliminate fatalities and serious injuries caused by motor vehicle crashes</v>
      </c>
      <c r="B3" s="112"/>
      <c r="C3" s="112"/>
      <c r="D3" s="112"/>
      <c r="E3" s="112"/>
      <c r="F3" s="112"/>
      <c r="G3" s="112"/>
      <c r="H3" s="24" t="str" cm="1">
        <f t="array" ref="H3:N3">+'2020-2021'!A3:G3</f>
        <v>Priority Need: Vision Zero - eliminate fatalities and serious injuries caused by motor vehicle crashes</v>
      </c>
      <c r="I3" s="24">
        <v>0</v>
      </c>
      <c r="J3" s="24">
        <v>0</v>
      </c>
      <c r="K3" s="24">
        <v>0</v>
      </c>
      <c r="L3" s="24">
        <v>0</v>
      </c>
      <c r="M3" s="24">
        <v>0</v>
      </c>
      <c r="N3" s="24">
        <v>0</v>
      </c>
    </row>
    <row r="4" spans="1:110" s="24" customFormat="1" ht="34.5" x14ac:dyDescent="0.25">
      <c r="A4" s="113" t="str">
        <f>+H4</f>
        <v>State Performance Measure</v>
      </c>
      <c r="B4" s="114"/>
      <c r="C4" s="114"/>
      <c r="D4" s="114"/>
      <c r="E4" s="114"/>
      <c r="F4" s="114"/>
      <c r="G4" s="114"/>
      <c r="H4" s="24" t="str" cm="1">
        <f t="array" ref="H4:N4">+'2020-2021'!A4:G4</f>
        <v>State Performance Measure</v>
      </c>
      <c r="I4" s="24">
        <v>0</v>
      </c>
      <c r="J4" s="24">
        <v>0</v>
      </c>
      <c r="K4" s="24">
        <v>0</v>
      </c>
      <c r="L4" s="24">
        <v>0</v>
      </c>
      <c r="M4" s="24">
        <v>0</v>
      </c>
      <c r="N4" s="24">
        <v>0</v>
      </c>
    </row>
    <row r="5" spans="1:110" s="19" customFormat="1" ht="39" customHeight="1" x14ac:dyDescent="0.25">
      <c r="A5" s="115" t="s">
        <v>7</v>
      </c>
      <c r="B5" s="116"/>
      <c r="C5" s="116"/>
      <c r="D5" s="116"/>
      <c r="E5" s="116"/>
      <c r="F5" s="116"/>
      <c r="G5" s="11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90" t="str">
        <f>+H6</f>
        <v>By 2025, Increase the number of car seat checkups offered by the NDDoH for North Dakotans from 69 to 100 (5 year average).</v>
      </c>
      <c r="B6" s="91"/>
      <c r="C6" s="91"/>
      <c r="D6" s="91"/>
      <c r="E6" s="91"/>
      <c r="F6" s="91"/>
      <c r="G6" s="92"/>
      <c r="H6" s="24" t="str" cm="1">
        <f t="array" ref="H6:N6">+IF('2023-2024'!A6:G6="","",'2023-2024'!A6:G6)</f>
        <v>By 2025, Increase the number of car seat checkups offered by the NDDoH for North Dakotans from 69 to 100 (5 year average).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23</v>
      </c>
      <c r="D7" s="29" t="s">
        <v>66</v>
      </c>
      <c r="E7" s="29" t="s">
        <v>1</v>
      </c>
      <c r="F7" s="30" t="s">
        <v>43</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5" t="str">
        <f>+H8</f>
        <v xml:space="preserve">a.Incorporate the E's to Injury Prevention Model into the development of strategies for the activities in this action plan. The E's include; Enforcement, Education, Engineering and Emergency Medical Services. </v>
      </c>
      <c r="B8" s="118" t="s">
        <v>85</v>
      </c>
      <c r="C8" s="118" t="s">
        <v>87</v>
      </c>
      <c r="D8" s="95" t="str">
        <f t="shared" ref="D8" si="0">+K8</f>
        <v>a. The number of car seat checkups offered through the NDDoH for the calendar year. Baseline is 69 (5-year average)</v>
      </c>
      <c r="E8" s="59" t="s">
        <v>27</v>
      </c>
      <c r="F8" s="9"/>
      <c r="G8" s="60"/>
      <c r="H8" s="18" t="str" cm="1">
        <f t="array" ref="H8:H13">+'2023-2024'!A8:A13</f>
        <v xml:space="preserve">a.Incorporate the E's to Injury Prevention Model into the development of strategies for the activities in this action plan. The E's include; Enforcement, Education, Engineering and Emergency Medical Services. </v>
      </c>
      <c r="I8" s="18"/>
      <c r="J8" s="18"/>
      <c r="K8" s="18" t="str" cm="1">
        <f t="array" ref="K8:K13">+'2023-2024'!D8:D13</f>
        <v>a. The number of car seat checkups offered through the NDDoH for the calendar year. Baseline is 69 (5-year average)</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5"/>
      <c r="B9" s="118"/>
      <c r="C9" s="118"/>
      <c r="D9" s="95"/>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5"/>
      <c r="B10" s="118"/>
      <c r="C10" s="118"/>
      <c r="D10" s="95"/>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5"/>
      <c r="B11" s="118"/>
      <c r="C11" s="118"/>
      <c r="D11" s="95"/>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5"/>
      <c r="B12" s="118"/>
      <c r="C12" s="118"/>
      <c r="D12" s="95"/>
      <c r="E12" s="63" t="s">
        <v>37</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5"/>
      <c r="B13" s="118"/>
      <c r="C13" s="118"/>
      <c r="D13" s="95"/>
      <c r="E13" s="63" t="s">
        <v>19</v>
      </c>
      <c r="F13" s="15">
        <f>IF(+'2023-2024'!F13=0,"",+'2023-2024'!F13)</f>
        <v>100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5" t="str">
        <f>+H14</f>
        <v>b.</v>
      </c>
      <c r="B14" s="118" t="s">
        <v>90</v>
      </c>
      <c r="C14" s="118" t="s">
        <v>88</v>
      </c>
      <c r="D14" s="95" t="str">
        <f t="shared" ref="D14" si="1">+K14</f>
        <v xml:space="preserve">Not a ESM, just tracking # of seats checked. </v>
      </c>
      <c r="E14" s="59" t="s">
        <v>27</v>
      </c>
      <c r="F14" s="9"/>
      <c r="G14" s="60"/>
      <c r="H14" s="18" t="str" cm="1">
        <f t="array" ref="H14:H19">+'2023-2024'!A14:A19</f>
        <v>b.</v>
      </c>
      <c r="I14" s="18"/>
      <c r="J14" s="18"/>
      <c r="K14" s="18" t="str" cm="1">
        <f t="array" ref="K14:K19">+'2023-2024'!D14:D19</f>
        <v xml:space="preserve">Not a ESM, just tracking # of seats checked. </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5"/>
      <c r="B15" s="118"/>
      <c r="C15" s="118"/>
      <c r="D15" s="95"/>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5"/>
      <c r="B16" s="118"/>
      <c r="C16" s="118"/>
      <c r="D16" s="95"/>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5"/>
      <c r="B17" s="118"/>
      <c r="C17" s="118"/>
      <c r="D17" s="95"/>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5"/>
      <c r="B18" s="118"/>
      <c r="C18" s="118"/>
      <c r="D18" s="95"/>
      <c r="E18" s="63" t="s">
        <v>37</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5"/>
      <c r="B19" s="118"/>
      <c r="C19" s="118"/>
      <c r="D19" s="95"/>
      <c r="E19" s="63" t="s">
        <v>19</v>
      </c>
      <c r="F19" s="15" t="str">
        <f>IF(+'2023-2024'!F19=0,"",+'2023-2024'!F19)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23</v>
      </c>
      <c r="D20" s="29"/>
      <c r="E20" s="29" t="s">
        <v>1</v>
      </c>
      <c r="F20" s="30" t="s">
        <v>43</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5" t="str">
        <f>+H21</f>
        <v>c.</v>
      </c>
      <c r="B21" s="118" t="s">
        <v>86</v>
      </c>
      <c r="C21" s="118" t="s">
        <v>89</v>
      </c>
      <c r="D21" s="95" t="str">
        <f t="shared" ref="D21" si="2">+K21</f>
        <v>c.</v>
      </c>
      <c r="E21" s="59" t="s">
        <v>27</v>
      </c>
      <c r="F21" s="9"/>
      <c r="G21" s="60"/>
      <c r="H21" s="18" t="str" cm="1">
        <f t="array" ref="H21:H26">+'2023-2024'!A21:A26</f>
        <v>c.</v>
      </c>
      <c r="I21" s="18"/>
      <c r="J21" s="18"/>
      <c r="K21" s="18" t="str" cm="1">
        <f t="array" ref="K21:K26">+'2023-2024'!D21:D26</f>
        <v>c.</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5"/>
      <c r="B22" s="118"/>
      <c r="C22" s="118"/>
      <c r="D22" s="95"/>
      <c r="E22" s="61" t="s">
        <v>4</v>
      </c>
      <c r="F22" s="10"/>
      <c r="G22" s="62"/>
      <c r="H22" s="25">
        <v>0</v>
      </c>
      <c r="K22" s="25">
        <v>0</v>
      </c>
    </row>
    <row r="23" spans="1:110" s="25" customFormat="1" ht="87" customHeight="1" x14ac:dyDescent="0.25">
      <c r="A23" s="95"/>
      <c r="B23" s="118"/>
      <c r="C23" s="118"/>
      <c r="D23" s="95"/>
      <c r="E23" s="61" t="s">
        <v>6</v>
      </c>
      <c r="F23" s="10"/>
      <c r="G23" s="62"/>
      <c r="H23" s="25">
        <v>0</v>
      </c>
      <c r="K23" s="25">
        <v>0</v>
      </c>
    </row>
    <row r="24" spans="1:110" s="25" customFormat="1" ht="87" customHeight="1" x14ac:dyDescent="0.25">
      <c r="A24" s="95"/>
      <c r="B24" s="118"/>
      <c r="C24" s="118"/>
      <c r="D24" s="95"/>
      <c r="E24" s="61" t="s">
        <v>5</v>
      </c>
      <c r="F24" s="10"/>
      <c r="G24" s="62"/>
      <c r="H24" s="25">
        <v>0</v>
      </c>
      <c r="K24" s="25">
        <v>0</v>
      </c>
    </row>
    <row r="25" spans="1:110" s="25" customFormat="1" ht="87" customHeight="1" x14ac:dyDescent="0.25">
      <c r="A25" s="95"/>
      <c r="B25" s="118"/>
      <c r="C25" s="118"/>
      <c r="D25" s="95"/>
      <c r="E25" s="63" t="s">
        <v>37</v>
      </c>
      <c r="F25" s="20" t="str">
        <f>IF(SUM(F21:F24)=0,"",SUM(F21:F24))</f>
        <v/>
      </c>
      <c r="G25" s="62"/>
      <c r="H25" s="25">
        <v>0</v>
      </c>
      <c r="K25" s="25">
        <v>0</v>
      </c>
    </row>
    <row r="26" spans="1:110" s="25" customFormat="1" ht="87" customHeight="1" x14ac:dyDescent="0.25">
      <c r="A26" s="95"/>
      <c r="B26" s="118"/>
      <c r="C26" s="118"/>
      <c r="D26" s="95"/>
      <c r="E26" s="63" t="s">
        <v>19</v>
      </c>
      <c r="F26" s="15" t="str">
        <f>IF(+'2023-2024'!F26=0,"",+'2023-2024'!F26)</f>
        <v/>
      </c>
      <c r="G26" s="64"/>
      <c r="H26" s="25">
        <v>0</v>
      </c>
      <c r="K26" s="25">
        <v>0</v>
      </c>
    </row>
    <row r="27" spans="1:110" s="25" customFormat="1" ht="39" customHeight="1" x14ac:dyDescent="0.25">
      <c r="A27" s="119" t="s">
        <v>8</v>
      </c>
      <c r="B27" s="120"/>
      <c r="C27" s="120"/>
      <c r="D27" s="120"/>
      <c r="E27" s="120"/>
      <c r="F27" s="120"/>
      <c r="G27" s="121"/>
    </row>
    <row r="28" spans="1:110" s="25" customFormat="1" ht="67.900000000000006" customHeight="1" x14ac:dyDescent="0.25">
      <c r="A28" s="90" t="str">
        <f>+H28</f>
        <v/>
      </c>
      <c r="B28" s="91"/>
      <c r="C28" s="91"/>
      <c r="D28" s="91"/>
      <c r="E28" s="91"/>
      <c r="F28" s="91"/>
      <c r="G28" s="92"/>
      <c r="H28" s="24" t="str" cm="1">
        <f t="array" ref="H28:N28">+IF('2023-2024'!A28:G28="","",'2023-2024'!A28:G28)</f>
        <v/>
      </c>
      <c r="I28" s="25" t="str">
        <v/>
      </c>
      <c r="J28" s="25" t="str">
        <v/>
      </c>
      <c r="K28" s="25" t="str">
        <v/>
      </c>
      <c r="L28" s="25" t="str">
        <v/>
      </c>
      <c r="M28" s="25" t="str">
        <v/>
      </c>
      <c r="N28" s="25" t="str">
        <v/>
      </c>
    </row>
    <row r="29" spans="1:110" s="26" customFormat="1" ht="100.35" customHeight="1" x14ac:dyDescent="0.4">
      <c r="A29" s="36" t="s">
        <v>9</v>
      </c>
      <c r="B29" s="36" t="s">
        <v>10</v>
      </c>
      <c r="C29" s="36" t="s">
        <v>23</v>
      </c>
      <c r="D29" s="37"/>
      <c r="E29" s="37" t="s">
        <v>1</v>
      </c>
      <c r="F29" s="38" t="s">
        <v>43</v>
      </c>
      <c r="G29" s="39" t="s">
        <v>2</v>
      </c>
    </row>
    <row r="30" spans="1:110" s="25" customFormat="1" ht="87" customHeight="1" x14ac:dyDescent="0.25">
      <c r="A30" s="95">
        <f>+H30</f>
        <v>0</v>
      </c>
      <c r="B30" s="118" t="s">
        <v>14</v>
      </c>
      <c r="C30" s="118" t="s">
        <v>14</v>
      </c>
      <c r="D30" s="95">
        <f t="shared" ref="D30" si="3">+K30</f>
        <v>0</v>
      </c>
      <c r="E30" s="59" t="s">
        <v>27</v>
      </c>
      <c r="F30" s="9"/>
      <c r="G30" s="60"/>
      <c r="H30" s="18" cm="1">
        <f t="array" ref="H30:H35">+'2023-2024'!A30:A35</f>
        <v>0</v>
      </c>
      <c r="I30" s="18"/>
      <c r="J30" s="18"/>
      <c r="K30" s="18" cm="1">
        <f t="array" ref="K30:K35">+'2023-2024'!D30:D35</f>
        <v>0</v>
      </c>
    </row>
    <row r="31" spans="1:110" s="25" customFormat="1" ht="87" customHeight="1" x14ac:dyDescent="0.25">
      <c r="A31" s="95"/>
      <c r="B31" s="118"/>
      <c r="C31" s="118"/>
      <c r="D31" s="95"/>
      <c r="E31" s="61" t="s">
        <v>4</v>
      </c>
      <c r="F31" s="10"/>
      <c r="G31" s="62"/>
      <c r="H31" s="25">
        <v>0</v>
      </c>
      <c r="K31" s="25">
        <v>0</v>
      </c>
    </row>
    <row r="32" spans="1:110" s="25" customFormat="1" ht="87" customHeight="1" x14ac:dyDescent="0.25">
      <c r="A32" s="95"/>
      <c r="B32" s="118"/>
      <c r="C32" s="118"/>
      <c r="D32" s="95"/>
      <c r="E32" s="61" t="s">
        <v>6</v>
      </c>
      <c r="F32" s="10"/>
      <c r="G32" s="62"/>
      <c r="H32" s="25">
        <v>0</v>
      </c>
      <c r="K32" s="25">
        <v>0</v>
      </c>
    </row>
    <row r="33" spans="1:11" s="25" customFormat="1" ht="87" customHeight="1" x14ac:dyDescent="0.25">
      <c r="A33" s="95"/>
      <c r="B33" s="118"/>
      <c r="C33" s="118"/>
      <c r="D33" s="95"/>
      <c r="E33" s="61" t="s">
        <v>5</v>
      </c>
      <c r="F33" s="10"/>
      <c r="G33" s="62"/>
      <c r="H33" s="25">
        <v>0</v>
      </c>
      <c r="K33" s="25">
        <v>0</v>
      </c>
    </row>
    <row r="34" spans="1:11" s="25" customFormat="1" ht="87" customHeight="1" x14ac:dyDescent="0.25">
      <c r="A34" s="95"/>
      <c r="B34" s="118"/>
      <c r="C34" s="118"/>
      <c r="D34" s="95"/>
      <c r="E34" s="65" t="s">
        <v>37</v>
      </c>
      <c r="F34" s="14" t="str">
        <f>IF(SUM(F30:F33)=0,"",SUM(F30:F33))</f>
        <v/>
      </c>
      <c r="G34" s="62"/>
      <c r="H34" s="25">
        <v>0</v>
      </c>
      <c r="K34" s="25">
        <v>0</v>
      </c>
    </row>
    <row r="35" spans="1:11" s="25" customFormat="1" ht="87" customHeight="1" x14ac:dyDescent="0.25">
      <c r="A35" s="95"/>
      <c r="B35" s="118"/>
      <c r="C35" s="118"/>
      <c r="D35" s="95"/>
      <c r="E35" s="65" t="s">
        <v>19</v>
      </c>
      <c r="F35" s="13" t="str">
        <f>IF(+'2023-2024'!F35=0,"",+'2023-2024'!F35)</f>
        <v/>
      </c>
      <c r="G35" s="64"/>
      <c r="H35" s="25">
        <v>0</v>
      </c>
      <c r="K35" s="25">
        <v>0</v>
      </c>
    </row>
    <row r="36" spans="1:11" s="25" customFormat="1" ht="100.35" customHeight="1" x14ac:dyDescent="0.25">
      <c r="A36" s="42" t="s">
        <v>9</v>
      </c>
      <c r="B36" s="42" t="s">
        <v>10</v>
      </c>
      <c r="C36" s="42" t="s">
        <v>23</v>
      </c>
      <c r="D36" s="43"/>
      <c r="E36" s="43" t="s">
        <v>1</v>
      </c>
      <c r="F36" s="17" t="s">
        <v>43</v>
      </c>
      <c r="G36" s="44" t="s">
        <v>2</v>
      </c>
    </row>
    <row r="37" spans="1:11" s="25" customFormat="1" ht="87" customHeight="1" x14ac:dyDescent="0.25">
      <c r="A37" s="95" t="str">
        <f>+H37</f>
        <v>b.</v>
      </c>
      <c r="B37" s="118" t="s">
        <v>15</v>
      </c>
      <c r="C37" s="118" t="s">
        <v>15</v>
      </c>
      <c r="D37" s="95" t="str">
        <f t="shared" ref="D37" si="4">+K37</f>
        <v>b.</v>
      </c>
      <c r="E37" s="59" t="s">
        <v>27</v>
      </c>
      <c r="F37" s="9"/>
      <c r="G37" s="60"/>
      <c r="H37" s="18" t="str" cm="1">
        <f t="array" ref="H37:H42">+'2023-2024'!A37:A42</f>
        <v>b.</v>
      </c>
      <c r="I37" s="18"/>
      <c r="J37" s="18"/>
      <c r="K37" s="18" t="str" cm="1">
        <f t="array" ref="K37:K42">+'2023-2024'!D37:D42</f>
        <v>b.</v>
      </c>
    </row>
    <row r="38" spans="1:11" s="25" customFormat="1" ht="87" customHeight="1" x14ac:dyDescent="0.25">
      <c r="A38" s="95"/>
      <c r="B38" s="118"/>
      <c r="C38" s="118"/>
      <c r="D38" s="95"/>
      <c r="E38" s="61" t="s">
        <v>4</v>
      </c>
      <c r="F38" s="10"/>
      <c r="G38" s="62"/>
      <c r="H38" s="25">
        <v>0</v>
      </c>
      <c r="K38" s="25">
        <v>0</v>
      </c>
    </row>
    <row r="39" spans="1:11" s="25" customFormat="1" ht="87" customHeight="1" x14ac:dyDescent="0.25">
      <c r="A39" s="95"/>
      <c r="B39" s="118"/>
      <c r="C39" s="118"/>
      <c r="D39" s="95"/>
      <c r="E39" s="61" t="s">
        <v>6</v>
      </c>
      <c r="F39" s="10"/>
      <c r="G39" s="62"/>
      <c r="H39" s="25">
        <v>0</v>
      </c>
      <c r="K39" s="25">
        <v>0</v>
      </c>
    </row>
    <row r="40" spans="1:11" s="25" customFormat="1" ht="87" customHeight="1" x14ac:dyDescent="0.25">
      <c r="A40" s="95"/>
      <c r="B40" s="118"/>
      <c r="C40" s="118"/>
      <c r="D40" s="95"/>
      <c r="E40" s="61" t="s">
        <v>5</v>
      </c>
      <c r="F40" s="10"/>
      <c r="G40" s="62"/>
      <c r="H40" s="25">
        <v>0</v>
      </c>
      <c r="K40" s="25">
        <v>0</v>
      </c>
    </row>
    <row r="41" spans="1:11" s="25" customFormat="1" ht="87" customHeight="1" x14ac:dyDescent="0.25">
      <c r="A41" s="95"/>
      <c r="B41" s="118"/>
      <c r="C41" s="118"/>
      <c r="D41" s="95"/>
      <c r="E41" s="65" t="s">
        <v>37</v>
      </c>
      <c r="F41" s="14" t="str">
        <f>IF(SUM(F37:F40)=0,"",SUM(F37:F40))</f>
        <v/>
      </c>
      <c r="G41" s="62"/>
      <c r="H41" s="25">
        <v>0</v>
      </c>
      <c r="K41" s="25">
        <v>0</v>
      </c>
    </row>
    <row r="42" spans="1:11" s="25" customFormat="1" ht="87" customHeight="1" x14ac:dyDescent="0.25">
      <c r="A42" s="95"/>
      <c r="B42" s="118"/>
      <c r="C42" s="118"/>
      <c r="D42" s="95"/>
      <c r="E42" s="65" t="s">
        <v>19</v>
      </c>
      <c r="F42" s="13" t="str">
        <f>IF(+'2023-2024'!F42=0,"",+'2023-2024'!F42)</f>
        <v/>
      </c>
      <c r="G42" s="64"/>
      <c r="H42" s="25">
        <v>0</v>
      </c>
      <c r="K42" s="25">
        <v>0</v>
      </c>
    </row>
    <row r="43" spans="1:11" s="25" customFormat="1" ht="87" customHeight="1" x14ac:dyDescent="0.25">
      <c r="A43" s="95" t="str">
        <f>+H43</f>
        <v>c.</v>
      </c>
      <c r="B43" s="118" t="s">
        <v>16</v>
      </c>
      <c r="C43" s="118" t="s">
        <v>16</v>
      </c>
      <c r="D43" s="95" t="str">
        <f t="shared" ref="D43" si="5">+K43</f>
        <v>c.</v>
      </c>
      <c r="E43" s="59" t="s">
        <v>27</v>
      </c>
      <c r="F43" s="9"/>
      <c r="G43" s="60"/>
      <c r="H43" s="18" t="str" cm="1">
        <f t="array" ref="H43:H48">+'2023-2024'!A43:A48</f>
        <v>c.</v>
      </c>
      <c r="I43" s="18"/>
      <c r="J43" s="18"/>
      <c r="K43" s="18" t="str" cm="1">
        <f t="array" ref="K43:K48">+'2023-2024'!D43:D48</f>
        <v>c.</v>
      </c>
    </row>
    <row r="44" spans="1:11" s="25" customFormat="1" ht="87" customHeight="1" x14ac:dyDescent="0.25">
      <c r="A44" s="95"/>
      <c r="B44" s="118"/>
      <c r="C44" s="118"/>
      <c r="D44" s="95"/>
      <c r="E44" s="61" t="s">
        <v>4</v>
      </c>
      <c r="F44" s="10"/>
      <c r="G44" s="62"/>
      <c r="H44" s="25">
        <v>0</v>
      </c>
      <c r="K44" s="25">
        <v>0</v>
      </c>
    </row>
    <row r="45" spans="1:11" s="25" customFormat="1" ht="87" customHeight="1" x14ac:dyDescent="0.25">
      <c r="A45" s="95"/>
      <c r="B45" s="118"/>
      <c r="C45" s="118"/>
      <c r="D45" s="95"/>
      <c r="E45" s="61" t="s">
        <v>6</v>
      </c>
      <c r="F45" s="10"/>
      <c r="G45" s="62"/>
      <c r="H45" s="25">
        <v>0</v>
      </c>
      <c r="K45" s="25">
        <v>0</v>
      </c>
    </row>
    <row r="46" spans="1:11" s="25" customFormat="1" ht="87" customHeight="1" x14ac:dyDescent="0.25">
      <c r="A46" s="95"/>
      <c r="B46" s="118"/>
      <c r="C46" s="118"/>
      <c r="D46" s="95"/>
      <c r="E46" s="61" t="s">
        <v>5</v>
      </c>
      <c r="F46" s="10"/>
      <c r="G46" s="62"/>
      <c r="H46" s="25">
        <v>0</v>
      </c>
      <c r="K46" s="25">
        <v>0</v>
      </c>
    </row>
    <row r="47" spans="1:11" s="25" customFormat="1" ht="87" customHeight="1" x14ac:dyDescent="0.25">
      <c r="A47" s="95"/>
      <c r="B47" s="118"/>
      <c r="C47" s="118"/>
      <c r="D47" s="95"/>
      <c r="E47" s="65" t="s">
        <v>37</v>
      </c>
      <c r="F47" s="14" t="str">
        <f>IF(SUM(F43:F46)=0,"",SUM(F43:F46))</f>
        <v/>
      </c>
      <c r="G47" s="62"/>
      <c r="H47" s="25">
        <v>0</v>
      </c>
      <c r="K47" s="25">
        <v>0</v>
      </c>
    </row>
    <row r="48" spans="1:11" s="25" customFormat="1" ht="87" customHeight="1" x14ac:dyDescent="0.25">
      <c r="A48" s="95"/>
      <c r="B48" s="118"/>
      <c r="C48" s="118"/>
      <c r="D48" s="95"/>
      <c r="E48" s="65" t="s">
        <v>19</v>
      </c>
      <c r="F48" s="13" t="str">
        <f>IF(+'2023-2024'!F48=0,"",+'2023-2024'!F48)</f>
        <v/>
      </c>
      <c r="G48" s="64"/>
      <c r="H48" s="25">
        <v>0</v>
      </c>
      <c r="K48" s="25">
        <v>0</v>
      </c>
    </row>
    <row r="49" spans="1:14" s="25" customFormat="1" ht="39" customHeight="1" x14ac:dyDescent="0.25">
      <c r="A49" s="100" t="s">
        <v>17</v>
      </c>
      <c r="B49" s="101"/>
      <c r="C49" s="101"/>
      <c r="D49" s="101"/>
      <c r="E49" s="101"/>
      <c r="F49" s="101"/>
      <c r="G49" s="102"/>
    </row>
    <row r="50" spans="1:14" s="25" customFormat="1" ht="67.900000000000006" customHeight="1" x14ac:dyDescent="0.25">
      <c r="A50" s="90" t="str">
        <f>+H50</f>
        <v/>
      </c>
      <c r="B50" s="91"/>
      <c r="C50" s="91"/>
      <c r="D50" s="91"/>
      <c r="E50" s="91"/>
      <c r="F50" s="91"/>
      <c r="G50" s="92"/>
      <c r="H50" s="24" t="str" cm="1">
        <f t="array" ref="H50:N50">+IF('2023-2024'!A50:G50="","",'2023-2024'!A50:G50)</f>
        <v/>
      </c>
      <c r="I50" s="25" t="str">
        <v/>
      </c>
      <c r="J50" s="25" t="str">
        <v/>
      </c>
      <c r="K50" s="25" t="str">
        <v/>
      </c>
      <c r="L50" s="25" t="str">
        <v/>
      </c>
      <c r="M50" s="25" t="str">
        <v/>
      </c>
      <c r="N50" s="25" t="str">
        <v/>
      </c>
    </row>
    <row r="51" spans="1:14" s="25" customFormat="1" ht="100.35" customHeight="1" x14ac:dyDescent="0.25">
      <c r="A51" s="45" t="s">
        <v>9</v>
      </c>
      <c r="B51" s="45" t="s">
        <v>10</v>
      </c>
      <c r="C51" s="45" t="s">
        <v>23</v>
      </c>
      <c r="D51" s="46"/>
      <c r="E51" s="46" t="s">
        <v>1</v>
      </c>
      <c r="F51" s="47" t="s">
        <v>43</v>
      </c>
      <c r="G51" s="48" t="s">
        <v>2</v>
      </c>
    </row>
    <row r="52" spans="1:14" s="25" customFormat="1" ht="87" customHeight="1" x14ac:dyDescent="0.25">
      <c r="A52" s="95" t="str">
        <f>+H52</f>
        <v>a.</v>
      </c>
      <c r="B52" s="118" t="s">
        <v>14</v>
      </c>
      <c r="C52" s="118" t="s">
        <v>14</v>
      </c>
      <c r="D52" s="95" t="str">
        <f t="shared" ref="D52" si="6">+K52</f>
        <v>a.</v>
      </c>
      <c r="E52" s="59" t="s">
        <v>27</v>
      </c>
      <c r="F52" s="9"/>
      <c r="G52" s="60"/>
      <c r="H52" s="18" t="str" cm="1">
        <f t="array" ref="H52:H57">+'2023-2024'!A52:A57</f>
        <v>a.</v>
      </c>
      <c r="I52" s="18"/>
      <c r="J52" s="18"/>
      <c r="K52" s="18" t="str" cm="1">
        <f t="array" ref="K52:K57">+'2023-2024'!D52:D57</f>
        <v>a.</v>
      </c>
    </row>
    <row r="53" spans="1:14" s="25" customFormat="1" ht="87" customHeight="1" x14ac:dyDescent="0.25">
      <c r="A53" s="95"/>
      <c r="B53" s="118"/>
      <c r="C53" s="118"/>
      <c r="D53" s="95"/>
      <c r="E53" s="61" t="s">
        <v>4</v>
      </c>
      <c r="F53" s="10"/>
      <c r="G53" s="62"/>
      <c r="H53" s="25">
        <v>0</v>
      </c>
      <c r="K53" s="25">
        <v>0</v>
      </c>
    </row>
    <row r="54" spans="1:14" s="25" customFormat="1" ht="87" customHeight="1" x14ac:dyDescent="0.25">
      <c r="A54" s="95"/>
      <c r="B54" s="118"/>
      <c r="C54" s="118"/>
      <c r="D54" s="95"/>
      <c r="E54" s="61" t="s">
        <v>6</v>
      </c>
      <c r="F54" s="10"/>
      <c r="G54" s="62"/>
      <c r="H54" s="25">
        <v>0</v>
      </c>
      <c r="K54" s="25">
        <v>0</v>
      </c>
    </row>
    <row r="55" spans="1:14" s="25" customFormat="1" ht="87" customHeight="1" x14ac:dyDescent="0.25">
      <c r="A55" s="95"/>
      <c r="B55" s="118"/>
      <c r="C55" s="118"/>
      <c r="D55" s="95"/>
      <c r="E55" s="61" t="s">
        <v>5</v>
      </c>
      <c r="F55" s="10"/>
      <c r="G55" s="62"/>
      <c r="H55" s="25">
        <v>0</v>
      </c>
      <c r="K55" s="25">
        <v>0</v>
      </c>
    </row>
    <row r="56" spans="1:14" s="25" customFormat="1" ht="87" customHeight="1" x14ac:dyDescent="0.25">
      <c r="A56" s="95"/>
      <c r="B56" s="118"/>
      <c r="C56" s="118"/>
      <c r="D56" s="95"/>
      <c r="E56" s="66" t="s">
        <v>37</v>
      </c>
      <c r="F56" s="12" t="str">
        <f>IF(SUM(F52:F55)=0,"",SUM(F52:F55))</f>
        <v/>
      </c>
      <c r="G56" s="62"/>
      <c r="H56" s="25">
        <v>0</v>
      </c>
      <c r="K56" s="25">
        <v>0</v>
      </c>
    </row>
    <row r="57" spans="1:14" s="25" customFormat="1" ht="87" customHeight="1" x14ac:dyDescent="0.25">
      <c r="A57" s="95"/>
      <c r="B57" s="118"/>
      <c r="C57" s="118"/>
      <c r="D57" s="95"/>
      <c r="E57" s="66" t="s">
        <v>19</v>
      </c>
      <c r="F57" s="11" t="str">
        <f>IF(+'2023-2024'!F57=0,"",+'2023-2024'!F57)</f>
        <v/>
      </c>
      <c r="G57" s="64"/>
      <c r="H57" s="25">
        <v>0</v>
      </c>
      <c r="K57" s="25">
        <v>0</v>
      </c>
    </row>
    <row r="58" spans="1:14" s="25" customFormat="1" ht="87" customHeight="1" x14ac:dyDescent="0.25">
      <c r="A58" s="95" t="str">
        <f>+H58</f>
        <v>b.</v>
      </c>
      <c r="B58" s="118" t="s">
        <v>15</v>
      </c>
      <c r="C58" s="118" t="s">
        <v>15</v>
      </c>
      <c r="D58" s="95" t="str">
        <f t="shared" ref="D58" si="7">+K58</f>
        <v>b.</v>
      </c>
      <c r="E58" s="59" t="s">
        <v>27</v>
      </c>
      <c r="F58" s="9"/>
      <c r="G58" s="60"/>
      <c r="H58" s="18" t="str" cm="1">
        <f t="array" ref="H58:H63">+'2023-2024'!A58:A63</f>
        <v>b.</v>
      </c>
      <c r="I58" s="18"/>
      <c r="J58" s="18"/>
      <c r="K58" s="18" t="str" cm="1">
        <f t="array" ref="K58:K63">+'2023-2024'!D58:D63</f>
        <v>b.</v>
      </c>
    </row>
    <row r="59" spans="1:14" s="25" customFormat="1" ht="87" customHeight="1" x14ac:dyDescent="0.25">
      <c r="A59" s="95"/>
      <c r="B59" s="118"/>
      <c r="C59" s="118"/>
      <c r="D59" s="95"/>
      <c r="E59" s="61" t="s">
        <v>4</v>
      </c>
      <c r="F59" s="10"/>
      <c r="G59" s="62"/>
      <c r="H59" s="25">
        <v>0</v>
      </c>
      <c r="K59" s="25">
        <v>0</v>
      </c>
    </row>
    <row r="60" spans="1:14" s="25" customFormat="1" ht="87" customHeight="1" x14ac:dyDescent="0.25">
      <c r="A60" s="95"/>
      <c r="B60" s="118"/>
      <c r="C60" s="118"/>
      <c r="D60" s="95"/>
      <c r="E60" s="61" t="s">
        <v>6</v>
      </c>
      <c r="F60" s="10"/>
      <c r="G60" s="62"/>
      <c r="H60" s="25">
        <v>0</v>
      </c>
      <c r="K60" s="25">
        <v>0</v>
      </c>
    </row>
    <row r="61" spans="1:14" s="25" customFormat="1" ht="87" customHeight="1" x14ac:dyDescent="0.25">
      <c r="A61" s="95"/>
      <c r="B61" s="118"/>
      <c r="C61" s="118"/>
      <c r="D61" s="95"/>
      <c r="E61" s="61" t="s">
        <v>5</v>
      </c>
      <c r="F61" s="10"/>
      <c r="G61" s="62"/>
      <c r="H61" s="25">
        <v>0</v>
      </c>
      <c r="K61" s="25">
        <v>0</v>
      </c>
    </row>
    <row r="62" spans="1:14" s="25" customFormat="1" ht="87" customHeight="1" x14ac:dyDescent="0.25">
      <c r="A62" s="95"/>
      <c r="B62" s="118"/>
      <c r="C62" s="118"/>
      <c r="D62" s="95"/>
      <c r="E62" s="66" t="s">
        <v>37</v>
      </c>
      <c r="F62" s="12" t="str">
        <f>IF(SUM(F58:F61)=0,"",SUM(F58:F61))</f>
        <v/>
      </c>
      <c r="G62" s="62"/>
      <c r="H62" s="25">
        <v>0</v>
      </c>
      <c r="K62" s="25">
        <v>0</v>
      </c>
    </row>
    <row r="63" spans="1:14" s="25" customFormat="1" ht="87" customHeight="1" x14ac:dyDescent="0.25">
      <c r="A63" s="95"/>
      <c r="B63" s="118"/>
      <c r="C63" s="118"/>
      <c r="D63" s="95"/>
      <c r="E63" s="66" t="s">
        <v>19</v>
      </c>
      <c r="F63" s="11" t="str">
        <f>IF(+'2023-2024'!F63=0,"",+'2023-2024'!F63)</f>
        <v/>
      </c>
      <c r="G63" s="64"/>
      <c r="H63" s="25">
        <v>0</v>
      </c>
      <c r="K63" s="25">
        <v>0</v>
      </c>
    </row>
    <row r="64" spans="1:14" s="25" customFormat="1" ht="100.35" customHeight="1" x14ac:dyDescent="0.25">
      <c r="A64" s="50" t="s">
        <v>9</v>
      </c>
      <c r="B64" s="50" t="s">
        <v>10</v>
      </c>
      <c r="C64" s="50" t="s">
        <v>23</v>
      </c>
      <c r="D64" s="51"/>
      <c r="E64" s="51" t="s">
        <v>1</v>
      </c>
      <c r="F64" s="52" t="s">
        <v>43</v>
      </c>
      <c r="G64" s="53" t="s">
        <v>2</v>
      </c>
    </row>
    <row r="65" spans="1:11" s="25" customFormat="1" ht="87" customHeight="1" x14ac:dyDescent="0.25">
      <c r="A65" s="95" t="str">
        <f>+H65</f>
        <v>c.</v>
      </c>
      <c r="B65" s="118" t="s">
        <v>16</v>
      </c>
      <c r="C65" s="118" t="s">
        <v>16</v>
      </c>
      <c r="D65" s="95" t="str">
        <f t="shared" ref="D65" si="8">+K65</f>
        <v>c.</v>
      </c>
      <c r="E65" s="59" t="s">
        <v>27</v>
      </c>
      <c r="F65" s="9"/>
      <c r="G65" s="60"/>
      <c r="H65" s="18" t="str" cm="1">
        <f t="array" ref="H65:H70">+'2023-2024'!A65:A70</f>
        <v>c.</v>
      </c>
      <c r="I65" s="18"/>
      <c r="J65" s="18"/>
      <c r="K65" s="18" t="str" cm="1">
        <f t="array" ref="K65:K70">+'2023-2024'!D65:D70</f>
        <v>c.</v>
      </c>
    </row>
    <row r="66" spans="1:11" s="25" customFormat="1" ht="87" customHeight="1" x14ac:dyDescent="0.25">
      <c r="A66" s="95"/>
      <c r="B66" s="118"/>
      <c r="C66" s="118"/>
      <c r="D66" s="95"/>
      <c r="E66" s="61" t="s">
        <v>4</v>
      </c>
      <c r="F66" s="10"/>
      <c r="G66" s="62"/>
      <c r="H66" s="25">
        <v>0</v>
      </c>
      <c r="K66" s="25">
        <v>0</v>
      </c>
    </row>
    <row r="67" spans="1:11" s="25" customFormat="1" ht="87" customHeight="1" x14ac:dyDescent="0.25">
      <c r="A67" s="95"/>
      <c r="B67" s="118"/>
      <c r="C67" s="118"/>
      <c r="D67" s="95"/>
      <c r="E67" s="61" t="s">
        <v>6</v>
      </c>
      <c r="F67" s="10"/>
      <c r="G67" s="62"/>
      <c r="H67" s="25">
        <v>0</v>
      </c>
      <c r="K67" s="25">
        <v>0</v>
      </c>
    </row>
    <row r="68" spans="1:11" s="25" customFormat="1" ht="87" customHeight="1" x14ac:dyDescent="0.25">
      <c r="A68" s="95"/>
      <c r="B68" s="118"/>
      <c r="C68" s="118"/>
      <c r="D68" s="95"/>
      <c r="E68" s="61" t="s">
        <v>5</v>
      </c>
      <c r="F68" s="10"/>
      <c r="G68" s="62"/>
      <c r="H68" s="25">
        <v>0</v>
      </c>
      <c r="K68" s="25">
        <v>0</v>
      </c>
    </row>
    <row r="69" spans="1:11" s="25" customFormat="1" ht="87" customHeight="1" x14ac:dyDescent="0.25">
      <c r="A69" s="95"/>
      <c r="B69" s="118"/>
      <c r="C69" s="118"/>
      <c r="D69" s="95"/>
      <c r="E69" s="66" t="s">
        <v>37</v>
      </c>
      <c r="F69" s="12" t="str">
        <f>IF(SUM(F65:F68)=0,"",SUM(F65:F68))</f>
        <v/>
      </c>
      <c r="G69" s="62"/>
      <c r="H69" s="25">
        <v>0</v>
      </c>
      <c r="K69" s="25">
        <v>0</v>
      </c>
    </row>
    <row r="70" spans="1:11" s="25" customFormat="1" ht="87" customHeight="1" x14ac:dyDescent="0.25">
      <c r="A70" s="95"/>
      <c r="B70" s="118"/>
      <c r="C70" s="118"/>
      <c r="D70" s="95"/>
      <c r="E70" s="66" t="s">
        <v>19</v>
      </c>
      <c r="F70" s="11" t="str">
        <f>IF(+'2023-2024'!F70=0,"",+'2023-2024'!F70)</f>
        <v/>
      </c>
      <c r="G70" s="64"/>
      <c r="H70" s="25">
        <v>0</v>
      </c>
      <c r="K70" s="25">
        <v>0</v>
      </c>
    </row>
    <row r="71" spans="1:11" s="25" customFormat="1" ht="39" customHeight="1" x14ac:dyDescent="0.25">
      <c r="A71" s="84" t="s">
        <v>38</v>
      </c>
      <c r="B71" s="85"/>
      <c r="C71" s="85"/>
      <c r="D71" s="85"/>
      <c r="E71" s="85"/>
      <c r="F71" s="85"/>
      <c r="G71" s="86"/>
    </row>
    <row r="72" spans="1:11" s="25" customFormat="1" ht="330" customHeight="1" x14ac:dyDescent="0.25">
      <c r="A72" s="87" t="s">
        <v>92</v>
      </c>
      <c r="B72" s="88"/>
      <c r="C72" s="88"/>
      <c r="D72" s="88"/>
      <c r="E72" s="88"/>
      <c r="F72" s="88"/>
      <c r="G72" s="89"/>
    </row>
    <row r="73" spans="1:11" s="25" customFormat="1" ht="330" customHeight="1" x14ac:dyDescent="0.25">
      <c r="A73" s="87"/>
      <c r="B73" s="88"/>
      <c r="C73" s="88"/>
      <c r="D73" s="88"/>
      <c r="E73" s="88"/>
      <c r="F73" s="88"/>
      <c r="G73" s="89"/>
    </row>
    <row r="74" spans="1:11" s="25" customFormat="1" ht="330" customHeight="1" x14ac:dyDescent="0.25">
      <c r="A74" s="87"/>
      <c r="B74" s="88"/>
      <c r="C74" s="88"/>
      <c r="D74" s="88"/>
      <c r="E74" s="88"/>
      <c r="F74" s="88"/>
      <c r="G74" s="89"/>
    </row>
    <row r="75" spans="1:11" s="25" customFormat="1" ht="330" customHeight="1" x14ac:dyDescent="0.25">
      <c r="A75" s="90"/>
      <c r="B75" s="91"/>
      <c r="C75" s="91"/>
      <c r="D75" s="91"/>
      <c r="E75" s="91"/>
      <c r="F75" s="91"/>
      <c r="G75" s="92"/>
    </row>
    <row r="76" spans="1:11" s="25" customFormat="1" ht="39" customHeight="1" x14ac:dyDescent="0.25">
      <c r="A76" s="84" t="s">
        <v>39</v>
      </c>
      <c r="B76" s="85"/>
      <c r="C76" s="85"/>
      <c r="D76" s="85"/>
      <c r="E76" s="85"/>
      <c r="F76" s="85"/>
      <c r="G76" s="86"/>
    </row>
    <row r="77" spans="1:11" s="25" customFormat="1" ht="330" customHeight="1" x14ac:dyDescent="0.25">
      <c r="A77" s="87"/>
      <c r="B77" s="88"/>
      <c r="C77" s="88"/>
      <c r="D77" s="88"/>
      <c r="E77" s="88"/>
      <c r="F77" s="88"/>
      <c r="G77" s="89"/>
    </row>
    <row r="78" spans="1:11" s="25" customFormat="1" ht="330" customHeight="1" x14ac:dyDescent="0.25">
      <c r="A78" s="87"/>
      <c r="B78" s="88"/>
      <c r="C78" s="88"/>
      <c r="D78" s="88"/>
      <c r="E78" s="88"/>
      <c r="F78" s="88"/>
      <c r="G78" s="89"/>
    </row>
    <row r="79" spans="1:11" s="25" customFormat="1" ht="330" customHeight="1" x14ac:dyDescent="0.25">
      <c r="A79" s="87"/>
      <c r="B79" s="88"/>
      <c r="C79" s="88"/>
      <c r="D79" s="88"/>
      <c r="E79" s="88"/>
      <c r="F79" s="88"/>
      <c r="G79" s="89"/>
    </row>
    <row r="80" spans="1:11" s="25" customFormat="1" ht="330" customHeight="1" x14ac:dyDescent="0.25">
      <c r="A80" s="90"/>
      <c r="B80" s="91"/>
      <c r="C80" s="91"/>
      <c r="D80" s="91"/>
      <c r="E80" s="91"/>
      <c r="F80" s="91"/>
      <c r="G80" s="92"/>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307" priority="165">
      <formula>AND(TODAY()&gt;=#REF!,TODAY()&lt;#REF!)</formula>
    </cfRule>
  </conditionalFormatting>
  <conditionalFormatting sqref="F8:F10">
    <cfRule type="expression" dxfId="306" priority="166" stopIfTrue="1">
      <formula>NOT(AND(MAX(#REF!,#REF!)&gt;=#REF!,MIN(#REF!,#REF!)&lt;#REF!))</formula>
    </cfRule>
    <cfRule type="expression" dxfId="305" priority="167">
      <formula>AND(#REF!&gt;=#REF!,#REF!&lt;#REF!)</formula>
    </cfRule>
    <cfRule type="expression" dxfId="304" priority="168" stopIfTrue="1">
      <formula>AND(#REF!&gt;=#REF!,#REF!&lt;#REF!)</formula>
    </cfRule>
  </conditionalFormatting>
  <conditionalFormatting sqref="F11:F13">
    <cfRule type="expression" dxfId="303" priority="161">
      <formula>AND(TODAY()&gt;=#REF!,TODAY()&lt;#REF!)</formula>
    </cfRule>
  </conditionalFormatting>
  <conditionalFormatting sqref="F11:F13">
    <cfRule type="expression" dxfId="302" priority="162" stopIfTrue="1">
      <formula>NOT(AND(MAX(#REF!,#REF!)&gt;=#REF!,MIN(#REF!,#REF!)&lt;#REF!))</formula>
    </cfRule>
    <cfRule type="expression" dxfId="301" priority="163">
      <formula>AND(#REF!&gt;=#REF!,#REF!&lt;#REF!)</formula>
    </cfRule>
    <cfRule type="expression" dxfId="300" priority="164" stopIfTrue="1">
      <formula>AND(#REF!&gt;=#REF!,#REF!&lt;#REF!)</formula>
    </cfRule>
  </conditionalFormatting>
  <conditionalFormatting sqref="F33">
    <cfRule type="expression" dxfId="299" priority="153">
      <formula>AND(TODAY()&gt;=#REF!,TODAY()&lt;#REF!)</formula>
    </cfRule>
  </conditionalFormatting>
  <conditionalFormatting sqref="F17">
    <cfRule type="expression" dxfId="298" priority="145">
      <formula>AND(TODAY()&gt;=#REF!,TODAY()&lt;#REF!)</formula>
    </cfRule>
  </conditionalFormatting>
  <conditionalFormatting sqref="F30:F32">
    <cfRule type="expression" dxfId="297" priority="157">
      <formula>AND(TODAY()&gt;=#REF!,TODAY()&lt;#REF!)</formula>
    </cfRule>
  </conditionalFormatting>
  <conditionalFormatting sqref="F30:F32">
    <cfRule type="expression" dxfId="296" priority="158" stopIfTrue="1">
      <formula>NOT(AND(MAX(#REF!,#REF!)&gt;=#REF!,MIN(#REF!,#REF!)&lt;#REF!))</formula>
    </cfRule>
    <cfRule type="expression" dxfId="295" priority="159">
      <formula>AND(#REF!&gt;=#REF!,#REF!&lt;#REF!)</formula>
    </cfRule>
    <cfRule type="expression" dxfId="294" priority="160" stopIfTrue="1">
      <formula>AND(#REF!&gt;=#REF!,#REF!&lt;#REF!)</formula>
    </cfRule>
  </conditionalFormatting>
  <conditionalFormatting sqref="F33">
    <cfRule type="expression" dxfId="293" priority="154" stopIfTrue="1">
      <formula>NOT(AND(MAX(#REF!,#REF!)&gt;=#REF!,MIN(#REF!,#REF!)&lt;#REF!))</formula>
    </cfRule>
    <cfRule type="expression" dxfId="292" priority="155">
      <formula>AND(#REF!&gt;=#REF!,#REF!&lt;#REF!)</formula>
    </cfRule>
    <cfRule type="expression" dxfId="291" priority="156" stopIfTrue="1">
      <formula>AND(#REF!&gt;=#REF!,#REF!&lt;#REF!)</formula>
    </cfRule>
  </conditionalFormatting>
  <conditionalFormatting sqref="F14:F16">
    <cfRule type="expression" dxfId="290" priority="149">
      <formula>AND(TODAY()&gt;=#REF!,TODAY()&lt;#REF!)</formula>
    </cfRule>
  </conditionalFormatting>
  <conditionalFormatting sqref="F14:F16">
    <cfRule type="expression" dxfId="289" priority="150" stopIfTrue="1">
      <formula>NOT(AND(MAX(#REF!,#REF!)&gt;=#REF!,MIN(#REF!,#REF!)&lt;#REF!))</formula>
    </cfRule>
    <cfRule type="expression" dxfId="288" priority="151">
      <formula>AND(#REF!&gt;=#REF!,#REF!&lt;#REF!)</formula>
    </cfRule>
    <cfRule type="expression" dxfId="287" priority="152" stopIfTrue="1">
      <formula>AND(#REF!&gt;=#REF!,#REF!&lt;#REF!)</formula>
    </cfRule>
  </conditionalFormatting>
  <conditionalFormatting sqref="F17">
    <cfRule type="expression" dxfId="286" priority="146" stopIfTrue="1">
      <formula>NOT(AND(MAX(#REF!,#REF!)&gt;=#REF!,MIN(#REF!,#REF!)&lt;#REF!))</formula>
    </cfRule>
    <cfRule type="expression" dxfId="285" priority="147">
      <formula>AND(#REF!&gt;=#REF!,#REF!&lt;#REF!)</formula>
    </cfRule>
    <cfRule type="expression" dxfId="284" priority="148" stopIfTrue="1">
      <formula>AND(#REF!&gt;=#REF!,#REF!&lt;#REF!)</formula>
    </cfRule>
  </conditionalFormatting>
  <conditionalFormatting sqref="F24">
    <cfRule type="expression" dxfId="283" priority="137">
      <formula>AND(TODAY()&gt;=#REF!,TODAY()&lt;#REF!)</formula>
    </cfRule>
  </conditionalFormatting>
  <conditionalFormatting sqref="F21:F23">
    <cfRule type="expression" dxfId="282" priority="141">
      <formula>AND(TODAY()&gt;=#REF!,TODAY()&lt;#REF!)</formula>
    </cfRule>
  </conditionalFormatting>
  <conditionalFormatting sqref="F21:F23">
    <cfRule type="expression" dxfId="281" priority="142" stopIfTrue="1">
      <formula>NOT(AND(MAX(#REF!,#REF!)&gt;=#REF!,MIN(#REF!,#REF!)&lt;#REF!))</formula>
    </cfRule>
    <cfRule type="expression" dxfId="280" priority="143">
      <formula>AND(#REF!&gt;=#REF!,#REF!&lt;#REF!)</formula>
    </cfRule>
    <cfRule type="expression" dxfId="279" priority="144" stopIfTrue="1">
      <formula>AND(#REF!&gt;=#REF!,#REF!&lt;#REF!)</formula>
    </cfRule>
  </conditionalFormatting>
  <conditionalFormatting sqref="F24">
    <cfRule type="expression" dxfId="278" priority="138" stopIfTrue="1">
      <formula>NOT(AND(MAX(#REF!,#REF!)&gt;=#REF!,MIN(#REF!,#REF!)&lt;#REF!))</formula>
    </cfRule>
    <cfRule type="expression" dxfId="277" priority="139">
      <formula>AND(#REF!&gt;=#REF!,#REF!&lt;#REF!)</formula>
    </cfRule>
    <cfRule type="expression" dxfId="276" priority="140" stopIfTrue="1">
      <formula>AND(#REF!&gt;=#REF!,#REF!&lt;#REF!)</formula>
    </cfRule>
  </conditionalFormatting>
  <conditionalFormatting sqref="F40">
    <cfRule type="expression" dxfId="275" priority="129">
      <formula>AND(TODAY()&gt;=#REF!,TODAY()&lt;#REF!)</formula>
    </cfRule>
  </conditionalFormatting>
  <conditionalFormatting sqref="F37:F39">
    <cfRule type="expression" dxfId="274" priority="133">
      <formula>AND(TODAY()&gt;=#REF!,TODAY()&lt;#REF!)</formula>
    </cfRule>
  </conditionalFormatting>
  <conditionalFormatting sqref="F37:F39">
    <cfRule type="expression" dxfId="273" priority="134" stopIfTrue="1">
      <formula>NOT(AND(MAX(#REF!,#REF!)&gt;=#REF!,MIN(#REF!,#REF!)&lt;#REF!))</formula>
    </cfRule>
    <cfRule type="expression" dxfId="272" priority="135">
      <formula>AND(#REF!&gt;=#REF!,#REF!&lt;#REF!)</formula>
    </cfRule>
    <cfRule type="expression" dxfId="271" priority="136" stopIfTrue="1">
      <formula>AND(#REF!&gt;=#REF!,#REF!&lt;#REF!)</formula>
    </cfRule>
  </conditionalFormatting>
  <conditionalFormatting sqref="F40">
    <cfRule type="expression" dxfId="270" priority="130" stopIfTrue="1">
      <formula>NOT(AND(MAX(#REF!,#REF!)&gt;=#REF!,MIN(#REF!,#REF!)&lt;#REF!))</formula>
    </cfRule>
    <cfRule type="expression" dxfId="269" priority="131">
      <formula>AND(#REF!&gt;=#REF!,#REF!&lt;#REF!)</formula>
    </cfRule>
    <cfRule type="expression" dxfId="268" priority="132" stopIfTrue="1">
      <formula>AND(#REF!&gt;=#REF!,#REF!&lt;#REF!)</formula>
    </cfRule>
  </conditionalFormatting>
  <conditionalFormatting sqref="F46">
    <cfRule type="expression" dxfId="267" priority="121">
      <formula>AND(TODAY()&gt;=#REF!,TODAY()&lt;#REF!)</formula>
    </cfRule>
  </conditionalFormatting>
  <conditionalFormatting sqref="F43:F45">
    <cfRule type="expression" dxfId="266" priority="125">
      <formula>AND(TODAY()&gt;=#REF!,TODAY()&lt;#REF!)</formula>
    </cfRule>
  </conditionalFormatting>
  <conditionalFormatting sqref="F43:F45">
    <cfRule type="expression" dxfId="265" priority="126" stopIfTrue="1">
      <formula>NOT(AND(MAX(#REF!,#REF!)&gt;=#REF!,MIN(#REF!,#REF!)&lt;#REF!))</formula>
    </cfRule>
    <cfRule type="expression" dxfId="264" priority="127">
      <formula>AND(#REF!&gt;=#REF!,#REF!&lt;#REF!)</formula>
    </cfRule>
    <cfRule type="expression" dxfId="263" priority="128" stopIfTrue="1">
      <formula>AND(#REF!&gt;=#REF!,#REF!&lt;#REF!)</formula>
    </cfRule>
  </conditionalFormatting>
  <conditionalFormatting sqref="F46">
    <cfRule type="expression" dxfId="262" priority="122" stopIfTrue="1">
      <formula>NOT(AND(MAX(#REF!,#REF!)&gt;=#REF!,MIN(#REF!,#REF!)&lt;#REF!))</formula>
    </cfRule>
    <cfRule type="expression" dxfId="261" priority="123">
      <formula>AND(#REF!&gt;=#REF!,#REF!&lt;#REF!)</formula>
    </cfRule>
    <cfRule type="expression" dxfId="260" priority="124" stopIfTrue="1">
      <formula>AND(#REF!&gt;=#REF!,#REF!&lt;#REF!)</formula>
    </cfRule>
  </conditionalFormatting>
  <conditionalFormatting sqref="F55">
    <cfRule type="expression" dxfId="259" priority="113">
      <formula>AND(TODAY()&gt;=#REF!,TODAY()&lt;#REF!)</formula>
    </cfRule>
  </conditionalFormatting>
  <conditionalFormatting sqref="F52:F54">
    <cfRule type="expression" dxfId="258" priority="117">
      <formula>AND(TODAY()&gt;=#REF!,TODAY()&lt;#REF!)</formula>
    </cfRule>
  </conditionalFormatting>
  <conditionalFormatting sqref="F52:F54">
    <cfRule type="expression" dxfId="257" priority="118" stopIfTrue="1">
      <formula>NOT(AND(MAX(#REF!,#REF!)&gt;=#REF!,MIN(#REF!,#REF!)&lt;#REF!))</formula>
    </cfRule>
    <cfRule type="expression" dxfId="256" priority="119">
      <formula>AND(#REF!&gt;=#REF!,#REF!&lt;#REF!)</formula>
    </cfRule>
    <cfRule type="expression" dxfId="255" priority="120" stopIfTrue="1">
      <formula>AND(#REF!&gt;=#REF!,#REF!&lt;#REF!)</formula>
    </cfRule>
  </conditionalFormatting>
  <conditionalFormatting sqref="F55">
    <cfRule type="expression" dxfId="254" priority="114" stopIfTrue="1">
      <formula>NOT(AND(MAX(#REF!,#REF!)&gt;=#REF!,MIN(#REF!,#REF!)&lt;#REF!))</formula>
    </cfRule>
    <cfRule type="expression" dxfId="253" priority="115">
      <formula>AND(#REF!&gt;=#REF!,#REF!&lt;#REF!)</formula>
    </cfRule>
    <cfRule type="expression" dxfId="252" priority="116" stopIfTrue="1">
      <formula>AND(#REF!&gt;=#REF!,#REF!&lt;#REF!)</formula>
    </cfRule>
  </conditionalFormatting>
  <conditionalFormatting sqref="F61">
    <cfRule type="expression" dxfId="251" priority="105">
      <formula>AND(TODAY()&gt;=#REF!,TODAY()&lt;#REF!)</formula>
    </cfRule>
  </conditionalFormatting>
  <conditionalFormatting sqref="F58:F60">
    <cfRule type="expression" dxfId="250" priority="109">
      <formula>AND(TODAY()&gt;=#REF!,TODAY()&lt;#REF!)</formula>
    </cfRule>
  </conditionalFormatting>
  <conditionalFormatting sqref="F58:F60">
    <cfRule type="expression" dxfId="249" priority="110" stopIfTrue="1">
      <formula>NOT(AND(MAX(#REF!,#REF!)&gt;=#REF!,MIN(#REF!,#REF!)&lt;#REF!))</formula>
    </cfRule>
    <cfRule type="expression" dxfId="248" priority="111">
      <formula>AND(#REF!&gt;=#REF!,#REF!&lt;#REF!)</formula>
    </cfRule>
    <cfRule type="expression" dxfId="247" priority="112" stopIfTrue="1">
      <formula>AND(#REF!&gt;=#REF!,#REF!&lt;#REF!)</formula>
    </cfRule>
  </conditionalFormatting>
  <conditionalFormatting sqref="F61">
    <cfRule type="expression" dxfId="246" priority="106" stopIfTrue="1">
      <formula>NOT(AND(MAX(#REF!,#REF!)&gt;=#REF!,MIN(#REF!,#REF!)&lt;#REF!))</formula>
    </cfRule>
    <cfRule type="expression" dxfId="245" priority="107">
      <formula>AND(#REF!&gt;=#REF!,#REF!&lt;#REF!)</formula>
    </cfRule>
    <cfRule type="expression" dxfId="244" priority="108" stopIfTrue="1">
      <formula>AND(#REF!&gt;=#REF!,#REF!&lt;#REF!)</formula>
    </cfRule>
  </conditionalFormatting>
  <conditionalFormatting sqref="F68">
    <cfRule type="expression" dxfId="243" priority="97">
      <formula>AND(TODAY()&gt;=#REF!,TODAY()&lt;#REF!)</formula>
    </cfRule>
  </conditionalFormatting>
  <conditionalFormatting sqref="F65:F67">
    <cfRule type="expression" dxfId="242" priority="101">
      <formula>AND(TODAY()&gt;=#REF!,TODAY()&lt;#REF!)</formula>
    </cfRule>
  </conditionalFormatting>
  <conditionalFormatting sqref="F65:F67">
    <cfRule type="expression" dxfId="241" priority="102" stopIfTrue="1">
      <formula>NOT(AND(MAX(#REF!,#REF!)&gt;=#REF!,MIN(#REF!,#REF!)&lt;#REF!))</formula>
    </cfRule>
    <cfRule type="expression" dxfId="240" priority="103">
      <formula>AND(#REF!&gt;=#REF!,#REF!&lt;#REF!)</formula>
    </cfRule>
    <cfRule type="expression" dxfId="239" priority="104" stopIfTrue="1">
      <formula>AND(#REF!&gt;=#REF!,#REF!&lt;#REF!)</formula>
    </cfRule>
  </conditionalFormatting>
  <conditionalFormatting sqref="F68">
    <cfRule type="expression" dxfId="238" priority="98" stopIfTrue="1">
      <formula>NOT(AND(MAX(#REF!,#REF!)&gt;=#REF!,MIN(#REF!,#REF!)&lt;#REF!))</formula>
    </cfRule>
    <cfRule type="expression" dxfId="237" priority="99">
      <formula>AND(#REF!&gt;=#REF!,#REF!&lt;#REF!)</formula>
    </cfRule>
    <cfRule type="expression" dxfId="236" priority="100" stopIfTrue="1">
      <formula>AND(#REF!&gt;=#REF!,#REF!&lt;#REF!)</formula>
    </cfRule>
  </conditionalFormatting>
  <conditionalFormatting sqref="F18">
    <cfRule type="expression" dxfId="235" priority="93">
      <formula>AND(TODAY()&gt;=#REF!,TODAY()&lt;#REF!)</formula>
    </cfRule>
  </conditionalFormatting>
  <conditionalFormatting sqref="F18">
    <cfRule type="expression" dxfId="234" priority="94" stopIfTrue="1">
      <formula>NOT(AND(MAX(#REF!,#REF!)&gt;=#REF!,MIN(#REF!,#REF!)&lt;#REF!))</formula>
    </cfRule>
    <cfRule type="expression" dxfId="233" priority="95">
      <formula>AND(#REF!&gt;=#REF!,#REF!&lt;#REF!)</formula>
    </cfRule>
    <cfRule type="expression" dxfId="232" priority="96" stopIfTrue="1">
      <formula>AND(#REF!&gt;=#REF!,#REF!&lt;#REF!)</formula>
    </cfRule>
  </conditionalFormatting>
  <conditionalFormatting sqref="F25">
    <cfRule type="expression" dxfId="231" priority="89">
      <formula>AND(TODAY()&gt;=#REF!,TODAY()&lt;#REF!)</formula>
    </cfRule>
  </conditionalFormatting>
  <conditionalFormatting sqref="F25">
    <cfRule type="expression" dxfId="230" priority="90" stopIfTrue="1">
      <formula>NOT(AND(MAX(#REF!,#REF!)&gt;=#REF!,MIN(#REF!,#REF!)&lt;#REF!))</formula>
    </cfRule>
    <cfRule type="expression" dxfId="229" priority="91">
      <formula>AND(#REF!&gt;=#REF!,#REF!&lt;#REF!)</formula>
    </cfRule>
    <cfRule type="expression" dxfId="228" priority="92" stopIfTrue="1">
      <formula>AND(#REF!&gt;=#REF!,#REF!&lt;#REF!)</formula>
    </cfRule>
  </conditionalFormatting>
  <conditionalFormatting sqref="F34">
    <cfRule type="expression" dxfId="227" priority="85">
      <formula>AND(TODAY()&gt;=#REF!,TODAY()&lt;#REF!)</formula>
    </cfRule>
  </conditionalFormatting>
  <conditionalFormatting sqref="F34">
    <cfRule type="expression" dxfId="226" priority="86" stopIfTrue="1">
      <formula>NOT(AND(MAX(#REF!,#REF!)&gt;=#REF!,MIN(#REF!,#REF!)&lt;#REF!))</formula>
    </cfRule>
    <cfRule type="expression" dxfId="225" priority="87">
      <formula>AND(#REF!&gt;=#REF!,#REF!&lt;#REF!)</formula>
    </cfRule>
    <cfRule type="expression" dxfId="224" priority="88" stopIfTrue="1">
      <formula>AND(#REF!&gt;=#REF!,#REF!&lt;#REF!)</formula>
    </cfRule>
  </conditionalFormatting>
  <conditionalFormatting sqref="F41">
    <cfRule type="expression" dxfId="223" priority="81">
      <formula>AND(TODAY()&gt;=#REF!,TODAY()&lt;#REF!)</formula>
    </cfRule>
  </conditionalFormatting>
  <conditionalFormatting sqref="F41">
    <cfRule type="expression" dxfId="222" priority="82" stopIfTrue="1">
      <formula>NOT(AND(MAX(#REF!,#REF!)&gt;=#REF!,MIN(#REF!,#REF!)&lt;#REF!))</formula>
    </cfRule>
    <cfRule type="expression" dxfId="221" priority="83">
      <formula>AND(#REF!&gt;=#REF!,#REF!&lt;#REF!)</formula>
    </cfRule>
    <cfRule type="expression" dxfId="220" priority="84" stopIfTrue="1">
      <formula>AND(#REF!&gt;=#REF!,#REF!&lt;#REF!)</formula>
    </cfRule>
  </conditionalFormatting>
  <conditionalFormatting sqref="F47">
    <cfRule type="expression" dxfId="219" priority="77">
      <formula>AND(TODAY()&gt;=#REF!,TODAY()&lt;#REF!)</formula>
    </cfRule>
  </conditionalFormatting>
  <conditionalFormatting sqref="F47">
    <cfRule type="expression" dxfId="218" priority="78" stopIfTrue="1">
      <formula>NOT(AND(MAX(#REF!,#REF!)&gt;=#REF!,MIN(#REF!,#REF!)&lt;#REF!))</formula>
    </cfRule>
    <cfRule type="expression" dxfId="217" priority="79">
      <formula>AND(#REF!&gt;=#REF!,#REF!&lt;#REF!)</formula>
    </cfRule>
    <cfRule type="expression" dxfId="216" priority="80" stopIfTrue="1">
      <formula>AND(#REF!&gt;=#REF!,#REF!&lt;#REF!)</formula>
    </cfRule>
  </conditionalFormatting>
  <conditionalFormatting sqref="F56">
    <cfRule type="expression" dxfId="215" priority="73">
      <formula>AND(TODAY()&gt;=#REF!,TODAY()&lt;#REF!)</formula>
    </cfRule>
  </conditionalFormatting>
  <conditionalFormatting sqref="F56">
    <cfRule type="expression" dxfId="214" priority="74" stopIfTrue="1">
      <formula>NOT(AND(MAX(#REF!,#REF!)&gt;=#REF!,MIN(#REF!,#REF!)&lt;#REF!))</formula>
    </cfRule>
    <cfRule type="expression" dxfId="213" priority="75">
      <formula>AND(#REF!&gt;=#REF!,#REF!&lt;#REF!)</formula>
    </cfRule>
    <cfRule type="expression" dxfId="212" priority="76" stopIfTrue="1">
      <formula>AND(#REF!&gt;=#REF!,#REF!&lt;#REF!)</formula>
    </cfRule>
  </conditionalFormatting>
  <conditionalFormatting sqref="F62">
    <cfRule type="expression" dxfId="211" priority="69">
      <formula>AND(TODAY()&gt;=#REF!,TODAY()&lt;#REF!)</formula>
    </cfRule>
  </conditionalFormatting>
  <conditionalFormatting sqref="F62">
    <cfRule type="expression" dxfId="210" priority="70" stopIfTrue="1">
      <formula>NOT(AND(MAX(#REF!,#REF!)&gt;=#REF!,MIN(#REF!,#REF!)&lt;#REF!))</formula>
    </cfRule>
    <cfRule type="expression" dxfId="209" priority="71">
      <formula>AND(#REF!&gt;=#REF!,#REF!&lt;#REF!)</formula>
    </cfRule>
    <cfRule type="expression" dxfId="208" priority="72" stopIfTrue="1">
      <formula>AND(#REF!&gt;=#REF!,#REF!&lt;#REF!)</formula>
    </cfRule>
  </conditionalFormatting>
  <conditionalFormatting sqref="F69">
    <cfRule type="expression" dxfId="207" priority="65">
      <formula>AND(TODAY()&gt;=#REF!,TODAY()&lt;#REF!)</formula>
    </cfRule>
  </conditionalFormatting>
  <conditionalFormatting sqref="F69">
    <cfRule type="expression" dxfId="206" priority="66" stopIfTrue="1">
      <formula>NOT(AND(MAX(#REF!,#REF!)&gt;=#REF!,MIN(#REF!,#REF!)&lt;#REF!))</formula>
    </cfRule>
    <cfRule type="expression" dxfId="205" priority="67">
      <formula>AND(#REF!&gt;=#REF!,#REF!&lt;#REF!)</formula>
    </cfRule>
    <cfRule type="expression" dxfId="204" priority="68" stopIfTrue="1">
      <formula>AND(#REF!&gt;=#REF!,#REF!&lt;#REF!)</formula>
    </cfRule>
  </conditionalFormatting>
  <conditionalFormatting sqref="F19">
    <cfRule type="expression" dxfId="203" priority="29">
      <formula>AND(TODAY()&gt;=#REF!,TODAY()&lt;#REF!)</formula>
    </cfRule>
  </conditionalFormatting>
  <conditionalFormatting sqref="F19">
    <cfRule type="expression" dxfId="202" priority="30" stopIfTrue="1">
      <formula>NOT(AND(MAX(#REF!,#REF!)&gt;=#REF!,MIN(#REF!,#REF!)&lt;#REF!))</formula>
    </cfRule>
    <cfRule type="expression" dxfId="201" priority="31">
      <formula>AND(#REF!&gt;=#REF!,#REF!&lt;#REF!)</formula>
    </cfRule>
    <cfRule type="expression" dxfId="200" priority="32" stopIfTrue="1">
      <formula>AND(#REF!&gt;=#REF!,#REF!&lt;#REF!)</formula>
    </cfRule>
  </conditionalFormatting>
  <conditionalFormatting sqref="F26">
    <cfRule type="expression" dxfId="199" priority="25">
      <formula>AND(TODAY()&gt;=#REF!,TODAY()&lt;#REF!)</formula>
    </cfRule>
  </conditionalFormatting>
  <conditionalFormatting sqref="F26">
    <cfRule type="expression" dxfId="198" priority="26" stopIfTrue="1">
      <formula>NOT(AND(MAX(#REF!,#REF!)&gt;=#REF!,MIN(#REF!,#REF!)&lt;#REF!))</formula>
    </cfRule>
    <cfRule type="expression" dxfId="197" priority="27">
      <formula>AND(#REF!&gt;=#REF!,#REF!&lt;#REF!)</formula>
    </cfRule>
    <cfRule type="expression" dxfId="196" priority="28" stopIfTrue="1">
      <formula>AND(#REF!&gt;=#REF!,#REF!&lt;#REF!)</formula>
    </cfRule>
  </conditionalFormatting>
  <conditionalFormatting sqref="F35">
    <cfRule type="expression" dxfId="195" priority="21">
      <formula>AND(TODAY()&gt;=#REF!,TODAY()&lt;#REF!)</formula>
    </cfRule>
  </conditionalFormatting>
  <conditionalFormatting sqref="F35">
    <cfRule type="expression" dxfId="194" priority="22" stopIfTrue="1">
      <formula>NOT(AND(MAX(#REF!,#REF!)&gt;=#REF!,MIN(#REF!,#REF!)&lt;#REF!))</formula>
    </cfRule>
    <cfRule type="expression" dxfId="193" priority="23">
      <formula>AND(#REF!&gt;=#REF!,#REF!&lt;#REF!)</formula>
    </cfRule>
    <cfRule type="expression" dxfId="192" priority="24" stopIfTrue="1">
      <formula>AND(#REF!&gt;=#REF!,#REF!&lt;#REF!)</formula>
    </cfRule>
  </conditionalFormatting>
  <conditionalFormatting sqref="F42">
    <cfRule type="expression" dxfId="191" priority="17">
      <formula>AND(TODAY()&gt;=#REF!,TODAY()&lt;#REF!)</formula>
    </cfRule>
  </conditionalFormatting>
  <conditionalFormatting sqref="F42">
    <cfRule type="expression" dxfId="190" priority="18" stopIfTrue="1">
      <formula>NOT(AND(MAX(#REF!,#REF!)&gt;=#REF!,MIN(#REF!,#REF!)&lt;#REF!))</formula>
    </cfRule>
    <cfRule type="expression" dxfId="189" priority="19">
      <formula>AND(#REF!&gt;=#REF!,#REF!&lt;#REF!)</formula>
    </cfRule>
    <cfRule type="expression" dxfId="188" priority="20" stopIfTrue="1">
      <formula>AND(#REF!&gt;=#REF!,#REF!&lt;#REF!)</formula>
    </cfRule>
  </conditionalFormatting>
  <conditionalFormatting sqref="F48">
    <cfRule type="expression" dxfId="187" priority="13">
      <formula>AND(TODAY()&gt;=#REF!,TODAY()&lt;#REF!)</formula>
    </cfRule>
  </conditionalFormatting>
  <conditionalFormatting sqref="F48">
    <cfRule type="expression" dxfId="186" priority="14" stopIfTrue="1">
      <formula>NOT(AND(MAX(#REF!,#REF!)&gt;=#REF!,MIN(#REF!,#REF!)&lt;#REF!))</formula>
    </cfRule>
    <cfRule type="expression" dxfId="185" priority="15">
      <formula>AND(#REF!&gt;=#REF!,#REF!&lt;#REF!)</formula>
    </cfRule>
    <cfRule type="expression" dxfId="184" priority="16" stopIfTrue="1">
      <formula>AND(#REF!&gt;=#REF!,#REF!&lt;#REF!)</formula>
    </cfRule>
  </conditionalFormatting>
  <conditionalFormatting sqref="F57">
    <cfRule type="expression" dxfId="183" priority="9">
      <formula>AND(TODAY()&gt;=#REF!,TODAY()&lt;#REF!)</formula>
    </cfRule>
  </conditionalFormatting>
  <conditionalFormatting sqref="F57">
    <cfRule type="expression" dxfId="182" priority="10" stopIfTrue="1">
      <formula>NOT(AND(MAX(#REF!,#REF!)&gt;=#REF!,MIN(#REF!,#REF!)&lt;#REF!))</formula>
    </cfRule>
    <cfRule type="expression" dxfId="181" priority="11">
      <formula>AND(#REF!&gt;=#REF!,#REF!&lt;#REF!)</formula>
    </cfRule>
    <cfRule type="expression" dxfId="180" priority="12" stopIfTrue="1">
      <formula>AND(#REF!&gt;=#REF!,#REF!&lt;#REF!)</formula>
    </cfRule>
  </conditionalFormatting>
  <conditionalFormatting sqref="F63">
    <cfRule type="expression" dxfId="179" priority="5">
      <formula>AND(TODAY()&gt;=#REF!,TODAY()&lt;#REF!)</formula>
    </cfRule>
  </conditionalFormatting>
  <conditionalFormatting sqref="F63">
    <cfRule type="expression" dxfId="178" priority="6" stopIfTrue="1">
      <formula>NOT(AND(MAX(#REF!,#REF!)&gt;=#REF!,MIN(#REF!,#REF!)&lt;#REF!))</formula>
    </cfRule>
    <cfRule type="expression" dxfId="177" priority="7">
      <formula>AND(#REF!&gt;=#REF!,#REF!&lt;#REF!)</formula>
    </cfRule>
    <cfRule type="expression" dxfId="176" priority="8" stopIfTrue="1">
      <formula>AND(#REF!&gt;=#REF!,#REF!&lt;#REF!)</formula>
    </cfRule>
  </conditionalFormatting>
  <conditionalFormatting sqref="F70">
    <cfRule type="expression" dxfId="175" priority="1">
      <formula>AND(TODAY()&gt;=#REF!,TODAY()&lt;#REF!)</formula>
    </cfRule>
  </conditionalFormatting>
  <conditionalFormatting sqref="F70">
    <cfRule type="expression" dxfId="174" priority="2" stopIfTrue="1">
      <formula>NOT(AND(MAX(#REF!,#REF!)&gt;=#REF!,MIN(#REF!,#REF!)&lt;#REF!))</formula>
    </cfRule>
    <cfRule type="expression" dxfId="173" priority="3">
      <formula>AND(#REF!&gt;=#REF!,#REF!&lt;#REF!)</formula>
    </cfRule>
    <cfRule type="expression" dxfId="1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79-95AF-4841-B0CF-52FC6CFB5D48}">
  <sheetPr>
    <pageSetUpPr fitToPage="1"/>
  </sheetPr>
  <dimension ref="A1:DE126"/>
  <sheetViews>
    <sheetView showGridLines="0" showRuler="0" topLeftCell="A2" zoomScale="60" zoomScaleNormal="60" zoomScalePageLayoutView="70" workbookViewId="0">
      <selection activeCell="C72" sqref="C72"/>
    </sheetView>
  </sheetViews>
  <sheetFormatPr defaultColWidth="9" defaultRowHeight="15.75" x14ac:dyDescent="0.25"/>
  <cols>
    <col min="1" max="1" width="62.5" style="67" customWidth="1"/>
    <col min="2" max="2" width="63.125" style="58" customWidth="1"/>
    <col min="3" max="3" width="61.5" style="58" customWidth="1"/>
    <col min="4" max="4" width="25.75" style="58" customWidth="1"/>
    <col min="5" max="5" width="22.75" style="58" customWidth="1"/>
    <col min="6" max="6" width="110.75" style="24" customWidth="1"/>
    <col min="7" max="13" width="9" style="24" hidden="1" customWidth="1"/>
    <col min="14" max="109" width="9" style="24"/>
    <col min="110" max="16384" width="9" style="58"/>
  </cols>
  <sheetData>
    <row r="1" spans="1:109" ht="42" x14ac:dyDescent="0.25">
      <c r="A1" s="109" t="s">
        <v>40</v>
      </c>
      <c r="B1" s="109"/>
      <c r="C1" s="109"/>
      <c r="D1" s="109"/>
      <c r="E1" s="109"/>
      <c r="F1" s="109"/>
    </row>
    <row r="2" spans="1:109" ht="40.5" x14ac:dyDescent="0.25">
      <c r="A2" s="110" t="str">
        <f>+G2</f>
        <v>Population Domain: Crosscutting</v>
      </c>
      <c r="B2" s="110"/>
      <c r="C2" s="110"/>
      <c r="D2" s="110"/>
      <c r="E2" s="110"/>
      <c r="F2" s="110"/>
      <c r="G2" s="24" t="str" cm="1">
        <f t="array" ref="G2:M2">+'2020-2021'!A2:G2</f>
        <v>Population Domain: Crosscutting</v>
      </c>
      <c r="H2" s="24">
        <v>0</v>
      </c>
      <c r="I2" s="24">
        <v>0</v>
      </c>
      <c r="J2" s="24">
        <v>0</v>
      </c>
      <c r="K2" s="24">
        <v>0</v>
      </c>
      <c r="L2" s="24">
        <v>0</v>
      </c>
      <c r="M2" s="24">
        <v>0</v>
      </c>
    </row>
    <row r="3" spans="1:109" ht="37.5" x14ac:dyDescent="0.25">
      <c r="A3" s="111" t="str">
        <f>+G3</f>
        <v>Priority Need: Vision Zero - eliminate fatalities and serious injuries caused by motor vehicle crashes</v>
      </c>
      <c r="B3" s="112"/>
      <c r="C3" s="112"/>
      <c r="D3" s="112"/>
      <c r="E3" s="112"/>
      <c r="F3" s="112"/>
      <c r="G3" s="24" t="str" cm="1">
        <f t="array" ref="G3:M3">+'2020-2021'!A3:G3</f>
        <v>Priority Need: Vision Zero - eliminate fatalities and serious injuries caused by motor vehicle crashes</v>
      </c>
      <c r="H3" s="24">
        <v>0</v>
      </c>
      <c r="I3" s="24">
        <v>0</v>
      </c>
      <c r="J3" s="24">
        <v>0</v>
      </c>
      <c r="K3" s="24">
        <v>0</v>
      </c>
      <c r="L3" s="24">
        <v>0</v>
      </c>
      <c r="M3" s="24">
        <v>0</v>
      </c>
    </row>
    <row r="4" spans="1:109" s="24" customFormat="1" ht="34.5" x14ac:dyDescent="0.25">
      <c r="A4" s="113" t="str">
        <f>+G4</f>
        <v>State Performance Measure</v>
      </c>
      <c r="B4" s="114"/>
      <c r="C4" s="114"/>
      <c r="D4" s="114"/>
      <c r="E4" s="114"/>
      <c r="F4" s="114"/>
      <c r="G4" s="24" t="str" cm="1">
        <f t="array" ref="G4:M4">+'2020-2021'!A4:G4</f>
        <v>State Performance Measure</v>
      </c>
      <c r="H4" s="24">
        <v>0</v>
      </c>
      <c r="I4" s="24">
        <v>0</v>
      </c>
      <c r="J4" s="24">
        <v>0</v>
      </c>
      <c r="K4" s="24">
        <v>0</v>
      </c>
      <c r="L4" s="24">
        <v>0</v>
      </c>
      <c r="M4" s="24">
        <v>0</v>
      </c>
    </row>
    <row r="5" spans="1:109" s="19" customFormat="1" ht="39" customHeight="1" x14ac:dyDescent="0.25">
      <c r="A5" s="73" t="s">
        <v>7</v>
      </c>
      <c r="B5" s="74"/>
      <c r="C5" s="74"/>
      <c r="D5" s="74"/>
      <c r="E5" s="74"/>
      <c r="F5" s="75"/>
      <c r="G5" s="24"/>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row>
    <row r="6" spans="1:109" s="19" customFormat="1" ht="67.900000000000006" customHeight="1" x14ac:dyDescent="0.25">
      <c r="A6" s="124" t="str">
        <f>+G6</f>
        <v>By 2025, Increase the number of car seat checkups offered by the NDDoH for North Dakotans from 69 to 100 (5 year average).</v>
      </c>
      <c r="B6" s="125"/>
      <c r="C6" s="125"/>
      <c r="D6" s="125"/>
      <c r="E6" s="125"/>
      <c r="F6" s="126"/>
      <c r="G6" s="24" t="str" cm="1">
        <f t="array" ref="G6:M6">+IF('2024-2025'!A6:G6="","",'2024-2025'!A6:G6)</f>
        <v>By 2025, Increase the number of car seat checkups offered by the NDDoH for North Dakotans from 69 to 100 (5 year average).</v>
      </c>
      <c r="H6" s="18" t="str">
        <v/>
      </c>
      <c r="I6" s="18" t="str">
        <v/>
      </c>
      <c r="J6" s="18" t="str">
        <v/>
      </c>
      <c r="K6" s="18" t="str">
        <v/>
      </c>
      <c r="L6" s="18" t="str">
        <v/>
      </c>
      <c r="M6" s="18" t="str">
        <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row>
    <row r="7" spans="1:109" s="19" customFormat="1" ht="100.35" customHeight="1" x14ac:dyDescent="0.3">
      <c r="A7" s="16" t="s">
        <v>9</v>
      </c>
      <c r="B7" s="16" t="s">
        <v>42</v>
      </c>
      <c r="C7" s="29" t="s">
        <v>66</v>
      </c>
      <c r="D7" s="29" t="s">
        <v>1</v>
      </c>
      <c r="E7" s="30" t="s">
        <v>43</v>
      </c>
      <c r="F7" s="31" t="s">
        <v>2</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row>
    <row r="8" spans="1:109" s="19" customFormat="1" ht="76.150000000000006" customHeight="1" x14ac:dyDescent="0.3">
      <c r="A8" s="123" t="str">
        <f>+G8</f>
        <v xml:space="preserve">a.Incorporate the E's to Injury Prevention Model into the development of strategies for the activities in this action plan. The E's include; Enforcement, Education, Engineering and Emergency Medical Services. </v>
      </c>
      <c r="B8" s="127" t="s">
        <v>14</v>
      </c>
      <c r="C8" s="123" t="str">
        <f>+J8</f>
        <v>a. The number of car seat checkups offered through the NDDoH for the calendar year. Baseline is 69 (5-year average)</v>
      </c>
      <c r="D8" s="76" t="s">
        <v>18</v>
      </c>
      <c r="E8" s="20">
        <f>+'2020-2021'!F13</f>
        <v>67</v>
      </c>
      <c r="F8" s="60"/>
      <c r="G8" s="18" t="str" cm="1">
        <f t="array" ref="G8:G13">+'2024-2025'!A8:A13</f>
        <v xml:space="preserve">a.Incorporate the E's to Injury Prevention Model into the development of strategies for the activities in this action plan. The E's include; Enforcement, Education, Engineering and Emergency Medical Services. </v>
      </c>
      <c r="H8" s="18"/>
      <c r="I8" s="18"/>
      <c r="J8" s="18" t="str" cm="1">
        <f t="array" ref="J8:J13">+'2024-2025'!D8:D13</f>
        <v>a. The number of car seat checkups offered through the NDDoH for the calendar year. Baseline is 69 (5-year average)</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row>
    <row r="9" spans="1:109" s="19" customFormat="1" ht="76.150000000000006" customHeight="1" x14ac:dyDescent="0.3">
      <c r="A9" s="123"/>
      <c r="B9" s="128"/>
      <c r="C9" s="123"/>
      <c r="D9" s="76" t="s">
        <v>26</v>
      </c>
      <c r="E9" s="20">
        <f>+'2021-2022'!F12</f>
        <v>74</v>
      </c>
      <c r="F9" s="62"/>
      <c r="G9" s="18">
        <v>0</v>
      </c>
      <c r="H9" s="18"/>
      <c r="I9" s="18"/>
      <c r="J9" s="18">
        <v>0</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row>
    <row r="10" spans="1:109" s="19" customFormat="1" ht="76.150000000000006" customHeight="1" x14ac:dyDescent="0.3">
      <c r="A10" s="123"/>
      <c r="B10" s="128"/>
      <c r="C10" s="123"/>
      <c r="D10" s="76" t="s">
        <v>29</v>
      </c>
      <c r="E10" s="20">
        <f>+'2022-2023'!F12</f>
        <v>10</v>
      </c>
      <c r="F10" s="62"/>
      <c r="G10" s="18">
        <v>0</v>
      </c>
      <c r="H10" s="18"/>
      <c r="I10" s="18"/>
      <c r="J10" s="18">
        <v>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row>
    <row r="11" spans="1:109" s="19" customFormat="1" ht="76.150000000000006" customHeight="1" x14ac:dyDescent="0.3">
      <c r="A11" s="123"/>
      <c r="B11" s="128"/>
      <c r="C11" s="123"/>
      <c r="D11" s="76" t="s">
        <v>33</v>
      </c>
      <c r="E11" s="20" t="str">
        <f>+'2023-2024'!F12</f>
        <v/>
      </c>
      <c r="F11" s="62"/>
      <c r="G11" s="18">
        <v>0</v>
      </c>
      <c r="H11" s="18"/>
      <c r="I11" s="18"/>
      <c r="J11" s="18">
        <v>0</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s="19" customFormat="1" ht="76.150000000000006" customHeight="1" x14ac:dyDescent="0.3">
      <c r="A12" s="123"/>
      <c r="B12" s="128"/>
      <c r="C12" s="123"/>
      <c r="D12" s="76" t="s">
        <v>37</v>
      </c>
      <c r="E12" s="20" t="str">
        <f>+'2024-2025'!F12</f>
        <v/>
      </c>
      <c r="F12" s="62"/>
      <c r="G12" s="18">
        <v>0</v>
      </c>
      <c r="H12" s="18"/>
      <c r="I12" s="18"/>
      <c r="J12" s="18">
        <v>0</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s="19" customFormat="1" ht="76.150000000000006" customHeight="1" x14ac:dyDescent="0.3">
      <c r="A13" s="123"/>
      <c r="B13" s="128"/>
      <c r="C13" s="123"/>
      <c r="D13" s="63" t="s">
        <v>41</v>
      </c>
      <c r="E13" s="21">
        <f>IF(SUM(E8:E12)=0,"",SUM(E8:E12))</f>
        <v>151</v>
      </c>
      <c r="F13" s="62"/>
      <c r="G13" s="18">
        <v>0</v>
      </c>
      <c r="H13" s="18"/>
      <c r="I13" s="18"/>
      <c r="J13" s="18">
        <v>0</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row>
    <row r="14" spans="1:109" s="19" customFormat="1" ht="76.150000000000006" customHeight="1" x14ac:dyDescent="0.3">
      <c r="A14" s="123"/>
      <c r="B14" s="129"/>
      <c r="C14" s="123"/>
      <c r="D14" s="63" t="s">
        <v>19</v>
      </c>
      <c r="E14" s="21">
        <f>IF(+'2024-2025'!F13=0,"",+'2024-2025'!F13)</f>
        <v>100</v>
      </c>
      <c r="F14" s="64"/>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row>
    <row r="15" spans="1:109" s="19" customFormat="1" ht="76.150000000000006" customHeight="1" x14ac:dyDescent="0.3">
      <c r="A15" s="123" t="str">
        <f>+G15</f>
        <v>b.</v>
      </c>
      <c r="B15" s="118" t="s">
        <v>15</v>
      </c>
      <c r="C15" s="123" t="str">
        <f t="shared" ref="C15" si="0">+J15</f>
        <v xml:space="preserve">Not a ESM, just tracking # of seats checked. </v>
      </c>
      <c r="D15" s="76" t="s">
        <v>18</v>
      </c>
      <c r="E15" s="20" t="str">
        <f>+'2020-2021'!F19</f>
        <v/>
      </c>
      <c r="F15" s="60"/>
      <c r="G15" s="18" t="str" cm="1">
        <f t="array" ref="G15:G20">+'2024-2025'!A14:A19</f>
        <v>b.</v>
      </c>
      <c r="H15" s="18"/>
      <c r="I15" s="18"/>
      <c r="J15" s="18" t="str" cm="1">
        <f t="array" ref="J15:J20">+'2024-2025'!D14:D19</f>
        <v xml:space="preserve">Not a ESM, just tracking # of seats checked. </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row>
    <row r="16" spans="1:109" s="19" customFormat="1" ht="76.150000000000006" customHeight="1" x14ac:dyDescent="0.3">
      <c r="A16" s="123"/>
      <c r="B16" s="118"/>
      <c r="C16" s="123"/>
      <c r="D16" s="76" t="s">
        <v>26</v>
      </c>
      <c r="E16" s="20" t="str">
        <f>+'2021-2022'!F20</f>
        <v/>
      </c>
      <c r="F16" s="62"/>
      <c r="G16" s="18">
        <v>0</v>
      </c>
      <c r="H16" s="18"/>
      <c r="I16" s="18"/>
      <c r="J16" s="18">
        <v>0</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76.150000000000006" customHeight="1" x14ac:dyDescent="0.3">
      <c r="A17" s="123"/>
      <c r="B17" s="118"/>
      <c r="C17" s="123"/>
      <c r="D17" s="76" t="s">
        <v>29</v>
      </c>
      <c r="E17" s="20">
        <f>+'2022-2023'!F18</f>
        <v>0</v>
      </c>
      <c r="F17" s="62"/>
      <c r="G17" s="18">
        <v>0</v>
      </c>
      <c r="H17" s="18"/>
      <c r="I17" s="18"/>
      <c r="J17" s="18">
        <v>0</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76.150000000000006" customHeight="1" x14ac:dyDescent="0.3">
      <c r="A18" s="123"/>
      <c r="B18" s="118"/>
      <c r="C18" s="123"/>
      <c r="D18" s="76" t="s">
        <v>33</v>
      </c>
      <c r="E18" s="20" t="str">
        <f>+'2023-2024'!F18</f>
        <v/>
      </c>
      <c r="F18" s="62"/>
      <c r="G18" s="18">
        <v>0</v>
      </c>
      <c r="H18" s="18"/>
      <c r="I18" s="18"/>
      <c r="J18" s="18">
        <v>0</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76.150000000000006" customHeight="1" x14ac:dyDescent="0.3">
      <c r="A19" s="123"/>
      <c r="B19" s="118"/>
      <c r="C19" s="123"/>
      <c r="D19" s="76" t="s">
        <v>37</v>
      </c>
      <c r="E19" s="20" t="str">
        <f>+'2024-2025'!F18</f>
        <v/>
      </c>
      <c r="F19" s="62"/>
      <c r="G19" s="18">
        <v>0</v>
      </c>
      <c r="H19" s="18"/>
      <c r="I19" s="18"/>
      <c r="J19" s="18">
        <v>0</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76.150000000000006" customHeight="1" x14ac:dyDescent="0.3">
      <c r="A20" s="123"/>
      <c r="B20" s="118"/>
      <c r="C20" s="123"/>
      <c r="D20" s="63" t="s">
        <v>41</v>
      </c>
      <c r="E20" s="21" t="str">
        <f>IF(SUM(E15:E19)=0,"",SUM(E15:E19))</f>
        <v/>
      </c>
      <c r="F20" s="62"/>
      <c r="G20" s="18">
        <v>0</v>
      </c>
      <c r="H20" s="18"/>
      <c r="I20" s="18"/>
      <c r="J20" s="18">
        <v>0</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76.150000000000006" customHeight="1" x14ac:dyDescent="0.3">
      <c r="A21" s="123"/>
      <c r="B21" s="118"/>
      <c r="C21" s="123"/>
      <c r="D21" s="63" t="s">
        <v>19</v>
      </c>
      <c r="E21" s="21" t="str">
        <f>IF(+'2024-2025'!F19=0,"",+'2024-2025'!F19)</f>
        <v/>
      </c>
      <c r="F21" s="64"/>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100.35" customHeight="1" x14ac:dyDescent="0.3">
      <c r="A22" s="16" t="s">
        <v>9</v>
      </c>
      <c r="B22" s="16" t="s">
        <v>42</v>
      </c>
      <c r="C22" s="29"/>
      <c r="D22" s="29" t="s">
        <v>1</v>
      </c>
      <c r="E22" s="30" t="s">
        <v>43</v>
      </c>
      <c r="F22" s="31" t="s">
        <v>2</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76.150000000000006" customHeight="1" x14ac:dyDescent="0.3">
      <c r="A23" s="123" t="str">
        <f>+G23</f>
        <v>c.</v>
      </c>
      <c r="B23" s="118" t="s">
        <v>16</v>
      </c>
      <c r="C23" s="123" t="str">
        <f t="shared" ref="C23" si="1">+J23</f>
        <v>c.</v>
      </c>
      <c r="D23" s="76" t="s">
        <v>18</v>
      </c>
      <c r="E23" s="20">
        <f>+'2020-2021'!F26</f>
        <v>0</v>
      </c>
      <c r="F23" s="60"/>
      <c r="G23" s="18" t="str" cm="1">
        <f t="array" ref="G23:G28">+'2024-2025'!A21:A26</f>
        <v>c.</v>
      </c>
      <c r="H23" s="18"/>
      <c r="I23" s="18"/>
      <c r="J23" s="18" t="str" cm="1">
        <f t="array" ref="J23:J28">+'2024-2025'!D21:D26</f>
        <v>c.</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s="25" customFormat="1" ht="76.150000000000006" customHeight="1" x14ac:dyDescent="0.25">
      <c r="A24" s="123"/>
      <c r="B24" s="118"/>
      <c r="C24" s="123"/>
      <c r="D24" s="76" t="s">
        <v>26</v>
      </c>
      <c r="E24" s="20" t="str">
        <f>+'2021-2022'!F28</f>
        <v/>
      </c>
      <c r="F24" s="62"/>
      <c r="G24" s="25">
        <v>0</v>
      </c>
      <c r="J24" s="25">
        <v>0</v>
      </c>
    </row>
    <row r="25" spans="1:109" s="25" customFormat="1" ht="76.150000000000006" customHeight="1" x14ac:dyDescent="0.25">
      <c r="A25" s="123"/>
      <c r="B25" s="118"/>
      <c r="C25" s="123"/>
      <c r="D25" s="76" t="s">
        <v>29</v>
      </c>
      <c r="E25" s="20" t="str">
        <f>+'2022-2023'!F25</f>
        <v/>
      </c>
      <c r="F25" s="62"/>
      <c r="G25" s="25">
        <v>0</v>
      </c>
      <c r="J25" s="25">
        <v>0</v>
      </c>
    </row>
    <row r="26" spans="1:109" s="25" customFormat="1" ht="76.150000000000006" customHeight="1" x14ac:dyDescent="0.25">
      <c r="A26" s="123"/>
      <c r="B26" s="118"/>
      <c r="C26" s="123"/>
      <c r="D26" s="76" t="s">
        <v>33</v>
      </c>
      <c r="E26" s="20" t="str">
        <f>+'2023-2024'!F25</f>
        <v/>
      </c>
      <c r="F26" s="62"/>
      <c r="G26" s="25">
        <v>0</v>
      </c>
      <c r="J26" s="25">
        <v>0</v>
      </c>
    </row>
    <row r="27" spans="1:109" s="25" customFormat="1" ht="76.150000000000006" customHeight="1" x14ac:dyDescent="0.25">
      <c r="A27" s="123"/>
      <c r="B27" s="118"/>
      <c r="C27" s="123"/>
      <c r="D27" s="76" t="s">
        <v>37</v>
      </c>
      <c r="E27" s="20" t="str">
        <f>+'2024-2025'!F25</f>
        <v/>
      </c>
      <c r="F27" s="62"/>
      <c r="G27" s="25">
        <v>0</v>
      </c>
      <c r="J27" s="25">
        <v>0</v>
      </c>
    </row>
    <row r="28" spans="1:109" s="25" customFormat="1" ht="76.150000000000006" customHeight="1" x14ac:dyDescent="0.25">
      <c r="A28" s="123"/>
      <c r="B28" s="118"/>
      <c r="C28" s="123"/>
      <c r="D28" s="63" t="s">
        <v>41</v>
      </c>
      <c r="E28" s="21" t="str">
        <f>IF(SUM(E23:E27)=0,"",SUM(E23:E27))</f>
        <v/>
      </c>
      <c r="F28" s="62"/>
      <c r="G28" s="25">
        <v>0</v>
      </c>
      <c r="J28" s="25">
        <v>0</v>
      </c>
    </row>
    <row r="29" spans="1:109" s="25" customFormat="1" ht="76.150000000000006" customHeight="1" x14ac:dyDescent="0.25">
      <c r="A29" s="123"/>
      <c r="B29" s="118"/>
      <c r="C29" s="123"/>
      <c r="D29" s="63" t="s">
        <v>19</v>
      </c>
      <c r="E29" s="21" t="str">
        <f>IF(+'2024-2025'!F26=0,"",+'2024-2025'!F26)</f>
        <v/>
      </c>
      <c r="F29" s="64"/>
    </row>
    <row r="30" spans="1:109" s="25" customFormat="1" ht="39" customHeight="1" x14ac:dyDescent="0.25">
      <c r="A30" s="119" t="s">
        <v>8</v>
      </c>
      <c r="B30" s="120"/>
      <c r="C30" s="120"/>
      <c r="D30" s="120"/>
      <c r="E30" s="120"/>
      <c r="F30" s="121"/>
    </row>
    <row r="31" spans="1:109" s="25" customFormat="1" ht="67.900000000000006" customHeight="1" x14ac:dyDescent="0.25">
      <c r="A31" s="124" t="str">
        <f>+G31</f>
        <v/>
      </c>
      <c r="B31" s="125"/>
      <c r="C31" s="125"/>
      <c r="D31" s="125"/>
      <c r="E31" s="125"/>
      <c r="F31" s="126"/>
      <c r="G31" s="24" t="str" cm="1">
        <f t="array" ref="G31:M31">+IF('2024-2025'!A28:G28="","",'2024-2025'!A28:G28)</f>
        <v/>
      </c>
      <c r="H31" s="25" t="str">
        <v/>
      </c>
      <c r="I31" s="25" t="str">
        <v/>
      </c>
      <c r="J31" s="25" t="str">
        <v/>
      </c>
      <c r="K31" s="25" t="str">
        <v/>
      </c>
      <c r="L31" s="25" t="str">
        <v/>
      </c>
      <c r="M31" s="25" t="str">
        <v/>
      </c>
    </row>
    <row r="32" spans="1:109" s="26" customFormat="1" ht="100.35" customHeight="1" x14ac:dyDescent="0.4">
      <c r="A32" s="36" t="s">
        <v>9</v>
      </c>
      <c r="B32" s="42" t="s">
        <v>42</v>
      </c>
      <c r="C32" s="37"/>
      <c r="D32" s="37" t="s">
        <v>1</v>
      </c>
      <c r="E32" s="38" t="s">
        <v>43</v>
      </c>
      <c r="F32" s="39" t="s">
        <v>2</v>
      </c>
    </row>
    <row r="33" spans="1:10" s="25" customFormat="1" ht="76.150000000000006" customHeight="1" x14ac:dyDescent="0.25">
      <c r="A33" s="123">
        <f>+G33</f>
        <v>0</v>
      </c>
      <c r="B33" s="118" t="s">
        <v>14</v>
      </c>
      <c r="C33" s="123">
        <f t="shared" ref="C33" si="2">+J33</f>
        <v>0</v>
      </c>
      <c r="D33" s="77" t="s">
        <v>18</v>
      </c>
      <c r="E33" s="14">
        <f>+'2020-2021'!F35</f>
        <v>29</v>
      </c>
      <c r="F33" s="60"/>
      <c r="G33" s="18" cm="1">
        <f t="array" ref="G33:G38">+'2024-2025'!A30:A35</f>
        <v>0</v>
      </c>
      <c r="H33" s="18"/>
      <c r="I33" s="18"/>
      <c r="J33" s="18" cm="1">
        <f t="array" ref="J33:J38">+'2024-2025'!D30:D35</f>
        <v>0</v>
      </c>
    </row>
    <row r="34" spans="1:10" s="25" customFormat="1" ht="76.150000000000006" customHeight="1" x14ac:dyDescent="0.25">
      <c r="A34" s="123"/>
      <c r="B34" s="118"/>
      <c r="C34" s="123"/>
      <c r="D34" s="77" t="s">
        <v>26</v>
      </c>
      <c r="E34" s="14" t="str">
        <f>+'2021-2022'!F37</f>
        <v/>
      </c>
      <c r="F34" s="62"/>
      <c r="G34" s="25">
        <v>0</v>
      </c>
      <c r="J34" s="25">
        <v>0</v>
      </c>
    </row>
    <row r="35" spans="1:10" s="25" customFormat="1" ht="76.150000000000006" customHeight="1" x14ac:dyDescent="0.25">
      <c r="A35" s="123"/>
      <c r="B35" s="118"/>
      <c r="C35" s="123"/>
      <c r="D35" s="77" t="s">
        <v>29</v>
      </c>
      <c r="E35" s="14" t="str">
        <f>+'2022-2023'!F34</f>
        <v/>
      </c>
      <c r="F35" s="62"/>
      <c r="G35" s="25">
        <v>0</v>
      </c>
      <c r="J35" s="25">
        <v>0</v>
      </c>
    </row>
    <row r="36" spans="1:10" s="25" customFormat="1" ht="76.150000000000006" customHeight="1" x14ac:dyDescent="0.25">
      <c r="A36" s="123"/>
      <c r="B36" s="118"/>
      <c r="C36" s="123"/>
      <c r="D36" s="77" t="s">
        <v>33</v>
      </c>
      <c r="E36" s="14" t="str">
        <f>+'2023-2024'!F34</f>
        <v/>
      </c>
      <c r="F36" s="62"/>
      <c r="G36" s="25">
        <v>0</v>
      </c>
      <c r="J36" s="25">
        <v>0</v>
      </c>
    </row>
    <row r="37" spans="1:10" s="25" customFormat="1" ht="76.150000000000006" customHeight="1" x14ac:dyDescent="0.25">
      <c r="A37" s="123"/>
      <c r="B37" s="118"/>
      <c r="C37" s="123"/>
      <c r="D37" s="77" t="s">
        <v>37</v>
      </c>
      <c r="E37" s="14" t="str">
        <f>+'2024-2025'!F34</f>
        <v/>
      </c>
      <c r="F37" s="62"/>
      <c r="G37" s="25">
        <v>0</v>
      </c>
      <c r="J37" s="25">
        <v>0</v>
      </c>
    </row>
    <row r="38" spans="1:10" s="25" customFormat="1" ht="76.150000000000006" customHeight="1" x14ac:dyDescent="0.25">
      <c r="A38" s="123"/>
      <c r="B38" s="118"/>
      <c r="C38" s="123"/>
      <c r="D38" s="65" t="s">
        <v>41</v>
      </c>
      <c r="E38" s="22">
        <f>IF(SUM(E33:E37)=0,"",SUM(E33:E37))</f>
        <v>29</v>
      </c>
      <c r="F38" s="62"/>
      <c r="G38" s="25">
        <v>0</v>
      </c>
      <c r="J38" s="25">
        <v>0</v>
      </c>
    </row>
    <row r="39" spans="1:10" s="25" customFormat="1" ht="76.150000000000006" customHeight="1" x14ac:dyDescent="0.25">
      <c r="A39" s="123"/>
      <c r="B39" s="118"/>
      <c r="C39" s="123"/>
      <c r="D39" s="65" t="s">
        <v>19</v>
      </c>
      <c r="E39" s="22" t="str">
        <f>IF(+'2024-2025'!F35=0,"",+'2024-2025'!F35)</f>
        <v/>
      </c>
      <c r="F39" s="64"/>
    </row>
    <row r="40" spans="1:10" s="25" customFormat="1" ht="100.35" customHeight="1" x14ac:dyDescent="0.25">
      <c r="A40" s="42" t="s">
        <v>9</v>
      </c>
      <c r="B40" s="42" t="s">
        <v>42</v>
      </c>
      <c r="C40" s="43"/>
      <c r="D40" s="43" t="s">
        <v>1</v>
      </c>
      <c r="E40" s="17" t="s">
        <v>43</v>
      </c>
      <c r="F40" s="44" t="s">
        <v>2</v>
      </c>
    </row>
    <row r="41" spans="1:10" s="25" customFormat="1" ht="76.150000000000006" customHeight="1" x14ac:dyDescent="0.25">
      <c r="A41" s="123" t="str">
        <f>+G41</f>
        <v>b.</v>
      </c>
      <c r="B41" s="118" t="s">
        <v>15</v>
      </c>
      <c r="C41" s="123" t="str">
        <f t="shared" ref="C41" si="3">+J41</f>
        <v>b.</v>
      </c>
      <c r="D41" s="77" t="s">
        <v>18</v>
      </c>
      <c r="E41" s="14" t="str">
        <f>+'2020-2021'!F42</f>
        <v/>
      </c>
      <c r="F41" s="60"/>
      <c r="G41" s="18" t="str" cm="1">
        <f t="array" ref="G41:G46">+'2024-2025'!A37:A42</f>
        <v>b.</v>
      </c>
      <c r="H41" s="18"/>
      <c r="I41" s="18"/>
      <c r="J41" s="18" t="str" cm="1">
        <f t="array" ref="J41:J46">+'2024-2025'!D37:D42</f>
        <v>b.</v>
      </c>
    </row>
    <row r="42" spans="1:10" s="25" customFormat="1" ht="76.150000000000006" customHeight="1" x14ac:dyDescent="0.25">
      <c r="A42" s="123"/>
      <c r="B42" s="118"/>
      <c r="C42" s="123"/>
      <c r="D42" s="77" t="s">
        <v>26</v>
      </c>
      <c r="E42" s="14" t="str">
        <f>+'2021-2022'!F44</f>
        <v/>
      </c>
      <c r="F42" s="62"/>
      <c r="G42" s="25">
        <v>0</v>
      </c>
      <c r="J42" s="25">
        <v>0</v>
      </c>
    </row>
    <row r="43" spans="1:10" s="25" customFormat="1" ht="76.150000000000006" customHeight="1" x14ac:dyDescent="0.25">
      <c r="A43" s="123"/>
      <c r="B43" s="118"/>
      <c r="C43" s="123"/>
      <c r="D43" s="77" t="s">
        <v>29</v>
      </c>
      <c r="E43" s="14" t="str">
        <f>+'2022-2023'!F41</f>
        <v/>
      </c>
      <c r="F43" s="62"/>
      <c r="G43" s="25">
        <v>0</v>
      </c>
      <c r="J43" s="25">
        <v>0</v>
      </c>
    </row>
    <row r="44" spans="1:10" s="25" customFormat="1" ht="76.150000000000006" customHeight="1" x14ac:dyDescent="0.25">
      <c r="A44" s="123"/>
      <c r="B44" s="118"/>
      <c r="C44" s="123"/>
      <c r="D44" s="77" t="s">
        <v>33</v>
      </c>
      <c r="E44" s="14" t="str">
        <f>+'2023-2024'!F41</f>
        <v/>
      </c>
      <c r="F44" s="62"/>
      <c r="G44" s="25">
        <v>0</v>
      </c>
      <c r="J44" s="25">
        <v>0</v>
      </c>
    </row>
    <row r="45" spans="1:10" s="25" customFormat="1" ht="76.150000000000006" customHeight="1" x14ac:dyDescent="0.25">
      <c r="A45" s="123"/>
      <c r="B45" s="118"/>
      <c r="C45" s="123"/>
      <c r="D45" s="77" t="s">
        <v>37</v>
      </c>
      <c r="E45" s="14" t="str">
        <f>+'2024-2025'!F41</f>
        <v/>
      </c>
      <c r="F45" s="62"/>
      <c r="G45" s="25">
        <v>0</v>
      </c>
      <c r="J45" s="25">
        <v>0</v>
      </c>
    </row>
    <row r="46" spans="1:10" s="25" customFormat="1" ht="76.150000000000006" customHeight="1" x14ac:dyDescent="0.25">
      <c r="A46" s="123"/>
      <c r="B46" s="118"/>
      <c r="C46" s="123"/>
      <c r="D46" s="65" t="s">
        <v>41</v>
      </c>
      <c r="E46" s="22" t="str">
        <f>IF(SUM(E41:E45)=0,"",SUM(E41:E45))</f>
        <v/>
      </c>
      <c r="F46" s="62"/>
      <c r="G46" s="25">
        <v>0</v>
      </c>
      <c r="J46" s="25">
        <v>0</v>
      </c>
    </row>
    <row r="47" spans="1:10" s="25" customFormat="1" ht="76.150000000000006" customHeight="1" x14ac:dyDescent="0.25">
      <c r="A47" s="123"/>
      <c r="B47" s="118"/>
      <c r="C47" s="123"/>
      <c r="D47" s="65" t="s">
        <v>19</v>
      </c>
      <c r="E47" s="22" t="str">
        <f>IF(+'2024-2025'!F42=0,"",+'2024-2025'!F42)</f>
        <v/>
      </c>
      <c r="F47" s="64"/>
    </row>
    <row r="48" spans="1:10" s="25" customFormat="1" ht="76.150000000000006" customHeight="1" x14ac:dyDescent="0.25">
      <c r="A48" s="123" t="str">
        <f>+G48</f>
        <v>c.</v>
      </c>
      <c r="B48" s="118" t="s">
        <v>16</v>
      </c>
      <c r="C48" s="123" t="str">
        <f t="shared" ref="C48" si="4">+J48</f>
        <v>c.</v>
      </c>
      <c r="D48" s="77" t="s">
        <v>18</v>
      </c>
      <c r="E48" s="14" t="str">
        <f>+'2020-2021'!F48</f>
        <v/>
      </c>
      <c r="F48" s="60"/>
      <c r="G48" s="18" t="str" cm="1">
        <f t="array" ref="G48:G53">+'2024-2025'!A43:A48</f>
        <v>c.</v>
      </c>
      <c r="H48" s="18"/>
      <c r="I48" s="18"/>
      <c r="J48" s="18" t="str" cm="1">
        <f t="array" ref="J48:J53">+'2024-2025'!D43:D48</f>
        <v>c.</v>
      </c>
    </row>
    <row r="49" spans="1:13" s="25" customFormat="1" ht="76.150000000000006" customHeight="1" x14ac:dyDescent="0.25">
      <c r="A49" s="123"/>
      <c r="B49" s="118"/>
      <c r="C49" s="123"/>
      <c r="D49" s="77" t="s">
        <v>26</v>
      </c>
      <c r="E49" s="14" t="str">
        <f>+'2021-2022'!F50</f>
        <v/>
      </c>
      <c r="F49" s="62"/>
      <c r="G49" s="25">
        <v>0</v>
      </c>
      <c r="J49" s="25">
        <v>0</v>
      </c>
    </row>
    <row r="50" spans="1:13" s="25" customFormat="1" ht="76.150000000000006" customHeight="1" x14ac:dyDescent="0.25">
      <c r="A50" s="123"/>
      <c r="B50" s="118"/>
      <c r="C50" s="123"/>
      <c r="D50" s="77" t="s">
        <v>29</v>
      </c>
      <c r="E50" s="14" t="str">
        <f>+'2022-2023'!F47</f>
        <v/>
      </c>
      <c r="F50" s="62"/>
      <c r="G50" s="25">
        <v>0</v>
      </c>
      <c r="J50" s="25">
        <v>0</v>
      </c>
    </row>
    <row r="51" spans="1:13" s="25" customFormat="1" ht="76.150000000000006" customHeight="1" x14ac:dyDescent="0.25">
      <c r="A51" s="123"/>
      <c r="B51" s="118"/>
      <c r="C51" s="123"/>
      <c r="D51" s="77" t="s">
        <v>33</v>
      </c>
      <c r="E51" s="14" t="str">
        <f>+'2023-2024'!F47</f>
        <v/>
      </c>
      <c r="F51" s="62"/>
      <c r="G51" s="25">
        <v>0</v>
      </c>
      <c r="J51" s="25">
        <v>0</v>
      </c>
    </row>
    <row r="52" spans="1:13" s="25" customFormat="1" ht="76.150000000000006" customHeight="1" x14ac:dyDescent="0.25">
      <c r="A52" s="123"/>
      <c r="B52" s="118"/>
      <c r="C52" s="123"/>
      <c r="D52" s="77" t="s">
        <v>37</v>
      </c>
      <c r="E52" s="14" t="str">
        <f>+'2024-2025'!F47</f>
        <v/>
      </c>
      <c r="F52" s="62"/>
      <c r="G52" s="25">
        <v>0</v>
      </c>
      <c r="J52" s="25">
        <v>0</v>
      </c>
    </row>
    <row r="53" spans="1:13" s="25" customFormat="1" ht="76.150000000000006" customHeight="1" x14ac:dyDescent="0.25">
      <c r="A53" s="123"/>
      <c r="B53" s="118"/>
      <c r="C53" s="123"/>
      <c r="D53" s="65" t="s">
        <v>41</v>
      </c>
      <c r="E53" s="22" t="str">
        <f>IF(SUM(E48:E52)=0,"",SUM(E48:E52))</f>
        <v/>
      </c>
      <c r="F53" s="62"/>
      <c r="G53" s="25">
        <v>0</v>
      </c>
      <c r="J53" s="25">
        <v>0</v>
      </c>
    </row>
    <row r="54" spans="1:13" s="25" customFormat="1" ht="76.150000000000006" customHeight="1" x14ac:dyDescent="0.25">
      <c r="A54" s="123"/>
      <c r="B54" s="118"/>
      <c r="C54" s="123"/>
      <c r="D54" s="65" t="s">
        <v>19</v>
      </c>
      <c r="E54" s="22" t="str">
        <f>IF(+'2024-2025'!F48=0,"",+'2024-2025'!F48)</f>
        <v/>
      </c>
      <c r="F54" s="64"/>
    </row>
    <row r="55" spans="1:13" s="25" customFormat="1" ht="39" customHeight="1" x14ac:dyDescent="0.25">
      <c r="A55" s="100" t="s">
        <v>17</v>
      </c>
      <c r="B55" s="101"/>
      <c r="C55" s="101"/>
      <c r="D55" s="101"/>
      <c r="E55" s="101"/>
      <c r="F55" s="102"/>
    </row>
    <row r="56" spans="1:13" s="25" customFormat="1" ht="67.900000000000006" customHeight="1" x14ac:dyDescent="0.25">
      <c r="A56" s="124" t="str">
        <f>+G56</f>
        <v/>
      </c>
      <c r="B56" s="125"/>
      <c r="C56" s="125"/>
      <c r="D56" s="125"/>
      <c r="E56" s="125"/>
      <c r="F56" s="126"/>
      <c r="G56" s="24" t="str" cm="1">
        <f t="array" ref="G56:M56">+IF('2024-2025'!A50:G50="","",'2024-2025'!A50:G50)</f>
        <v/>
      </c>
      <c r="H56" s="25" t="str">
        <v/>
      </c>
      <c r="I56" s="25" t="str">
        <v/>
      </c>
      <c r="J56" s="25" t="str">
        <v/>
      </c>
      <c r="K56" s="25" t="str">
        <v/>
      </c>
      <c r="L56" s="25" t="str">
        <v/>
      </c>
      <c r="M56" s="25" t="str">
        <v/>
      </c>
    </row>
    <row r="57" spans="1:13" s="25" customFormat="1" ht="100.35" customHeight="1" x14ac:dyDescent="0.25">
      <c r="A57" s="45" t="s">
        <v>9</v>
      </c>
      <c r="B57" s="50" t="s">
        <v>42</v>
      </c>
      <c r="C57" s="46"/>
      <c r="D57" s="46" t="s">
        <v>1</v>
      </c>
      <c r="E57" s="47" t="s">
        <v>43</v>
      </c>
      <c r="F57" s="48" t="s">
        <v>2</v>
      </c>
    </row>
    <row r="58" spans="1:13" s="25" customFormat="1" ht="76.150000000000006" customHeight="1" x14ac:dyDescent="0.25">
      <c r="A58" s="123" t="str">
        <f>+G58</f>
        <v>a.</v>
      </c>
      <c r="B58" s="118" t="s">
        <v>14</v>
      </c>
      <c r="C58" s="123" t="str">
        <f t="shared" ref="C58" si="5">+J58</f>
        <v>a.</v>
      </c>
      <c r="D58" s="78" t="s">
        <v>18</v>
      </c>
      <c r="E58" s="12" t="str">
        <f>+'2020-2021'!F57</f>
        <v/>
      </c>
      <c r="F58" s="60"/>
      <c r="G58" s="18" t="str" cm="1">
        <f t="array" ref="G58:G63">+'2024-2025'!A52:A57</f>
        <v>a.</v>
      </c>
      <c r="H58" s="18"/>
      <c r="I58" s="18"/>
      <c r="J58" s="18" t="str" cm="1">
        <f t="array" ref="J58:J63">+'2024-2025'!D52:D57</f>
        <v>a.</v>
      </c>
    </row>
    <row r="59" spans="1:13" s="25" customFormat="1" ht="76.150000000000006" customHeight="1" x14ac:dyDescent="0.25">
      <c r="A59" s="123"/>
      <c r="B59" s="118"/>
      <c r="C59" s="123"/>
      <c r="D59" s="78" t="s">
        <v>26</v>
      </c>
      <c r="E59" s="12" t="str">
        <f>+'2021-2022'!F59</f>
        <v/>
      </c>
      <c r="F59" s="62"/>
      <c r="G59" s="25">
        <v>0</v>
      </c>
      <c r="J59" s="25">
        <v>0</v>
      </c>
    </row>
    <row r="60" spans="1:13" s="25" customFormat="1" ht="76.150000000000006" customHeight="1" x14ac:dyDescent="0.25">
      <c r="A60" s="123"/>
      <c r="B60" s="118"/>
      <c r="C60" s="123"/>
      <c r="D60" s="78" t="s">
        <v>29</v>
      </c>
      <c r="E60" s="12" t="str">
        <f>+'2022-2023'!F56</f>
        <v/>
      </c>
      <c r="F60" s="62"/>
      <c r="G60" s="25">
        <v>0</v>
      </c>
      <c r="J60" s="25">
        <v>0</v>
      </c>
    </row>
    <row r="61" spans="1:13" s="25" customFormat="1" ht="76.150000000000006" customHeight="1" x14ac:dyDescent="0.25">
      <c r="A61" s="123"/>
      <c r="B61" s="118"/>
      <c r="C61" s="123"/>
      <c r="D61" s="78" t="s">
        <v>33</v>
      </c>
      <c r="E61" s="12" t="str">
        <f>+'2023-2024'!F56</f>
        <v/>
      </c>
      <c r="F61" s="62"/>
      <c r="G61" s="25">
        <v>0</v>
      </c>
      <c r="J61" s="25">
        <v>0</v>
      </c>
    </row>
    <row r="62" spans="1:13" s="25" customFormat="1" ht="76.150000000000006" customHeight="1" x14ac:dyDescent="0.25">
      <c r="A62" s="123"/>
      <c r="B62" s="118"/>
      <c r="C62" s="123"/>
      <c r="D62" s="78" t="s">
        <v>37</v>
      </c>
      <c r="E62" s="12" t="str">
        <f>+'2024-2025'!F56</f>
        <v/>
      </c>
      <c r="F62" s="62"/>
      <c r="G62" s="25">
        <v>0</v>
      </c>
      <c r="J62" s="25">
        <v>0</v>
      </c>
    </row>
    <row r="63" spans="1:13" s="25" customFormat="1" ht="76.150000000000006" customHeight="1" x14ac:dyDescent="0.25">
      <c r="A63" s="123"/>
      <c r="B63" s="118"/>
      <c r="C63" s="123"/>
      <c r="D63" s="66" t="s">
        <v>41</v>
      </c>
      <c r="E63" s="23" t="str">
        <f>IF(SUM(E58:E62)=0,"",SUM(E58:E62))</f>
        <v/>
      </c>
      <c r="F63" s="62"/>
      <c r="G63" s="25">
        <v>0</v>
      </c>
      <c r="J63" s="25">
        <v>0</v>
      </c>
    </row>
    <row r="64" spans="1:13" s="25" customFormat="1" ht="76.150000000000006" customHeight="1" x14ac:dyDescent="0.25">
      <c r="A64" s="123"/>
      <c r="B64" s="118"/>
      <c r="C64" s="123"/>
      <c r="D64" s="66" t="s">
        <v>19</v>
      </c>
      <c r="E64" s="23" t="str">
        <f>IF(+'2024-2025'!F57=0,"",+'2024-2025'!F57)</f>
        <v/>
      </c>
      <c r="F64" s="64"/>
    </row>
    <row r="65" spans="1:10" s="25" customFormat="1" ht="76.150000000000006" customHeight="1" x14ac:dyDescent="0.25">
      <c r="A65" s="123" t="str">
        <f>+G65</f>
        <v>b.</v>
      </c>
      <c r="B65" s="118" t="s">
        <v>15</v>
      </c>
      <c r="C65" s="123" t="str">
        <f t="shared" ref="C65" si="6">+J65</f>
        <v>b.</v>
      </c>
      <c r="D65" s="78" t="s">
        <v>18</v>
      </c>
      <c r="E65" s="12" t="str">
        <f>+'2020-2021'!F63</f>
        <v/>
      </c>
      <c r="F65" s="60"/>
      <c r="G65" s="18" t="str" cm="1">
        <f t="array" ref="G65:G70">+'2024-2025'!A58:A63</f>
        <v>b.</v>
      </c>
      <c r="H65" s="18"/>
      <c r="I65" s="18"/>
      <c r="J65" s="18" t="str" cm="1">
        <f t="array" ref="J65:J70">+'2024-2025'!D58:D63</f>
        <v>b.</v>
      </c>
    </row>
    <row r="66" spans="1:10" s="25" customFormat="1" ht="76.150000000000006" customHeight="1" x14ac:dyDescent="0.25">
      <c r="A66" s="123"/>
      <c r="B66" s="118"/>
      <c r="C66" s="123"/>
      <c r="D66" s="78" t="s">
        <v>26</v>
      </c>
      <c r="E66" s="12" t="str">
        <f>+'2021-2022'!F65</f>
        <v/>
      </c>
      <c r="F66" s="62"/>
      <c r="G66" s="25">
        <v>0</v>
      </c>
      <c r="J66" s="25">
        <v>0</v>
      </c>
    </row>
    <row r="67" spans="1:10" s="25" customFormat="1" ht="76.150000000000006" customHeight="1" x14ac:dyDescent="0.25">
      <c r="A67" s="123"/>
      <c r="B67" s="118"/>
      <c r="C67" s="123"/>
      <c r="D67" s="78" t="s">
        <v>29</v>
      </c>
      <c r="E67" s="12" t="str">
        <f>+'2022-2023'!F62</f>
        <v/>
      </c>
      <c r="F67" s="62"/>
      <c r="G67" s="25">
        <v>0</v>
      </c>
      <c r="J67" s="25">
        <v>0</v>
      </c>
    </row>
    <row r="68" spans="1:10" s="25" customFormat="1" ht="76.150000000000006" customHeight="1" x14ac:dyDescent="0.25">
      <c r="A68" s="123"/>
      <c r="B68" s="118"/>
      <c r="C68" s="123"/>
      <c r="D68" s="78" t="s">
        <v>33</v>
      </c>
      <c r="E68" s="12" t="str">
        <f>+'2023-2024'!F62</f>
        <v/>
      </c>
      <c r="F68" s="62"/>
      <c r="G68" s="25">
        <v>0</v>
      </c>
      <c r="J68" s="25">
        <v>0</v>
      </c>
    </row>
    <row r="69" spans="1:10" s="25" customFormat="1" ht="76.150000000000006" customHeight="1" x14ac:dyDescent="0.25">
      <c r="A69" s="123"/>
      <c r="B69" s="118"/>
      <c r="C69" s="123"/>
      <c r="D69" s="78" t="s">
        <v>37</v>
      </c>
      <c r="E69" s="12" t="str">
        <f>+'2024-2025'!F62</f>
        <v/>
      </c>
      <c r="F69" s="62"/>
      <c r="G69" s="25">
        <v>0</v>
      </c>
      <c r="J69" s="25">
        <v>0</v>
      </c>
    </row>
    <row r="70" spans="1:10" s="25" customFormat="1" ht="76.150000000000006" customHeight="1" x14ac:dyDescent="0.25">
      <c r="A70" s="123"/>
      <c r="B70" s="118"/>
      <c r="C70" s="123"/>
      <c r="D70" s="66" t="s">
        <v>41</v>
      </c>
      <c r="E70" s="23" t="str">
        <f>IF(SUM(E65:E69)=0,"",SUM(E65:E69))</f>
        <v/>
      </c>
      <c r="F70" s="62"/>
      <c r="G70" s="25">
        <v>0</v>
      </c>
      <c r="J70" s="25">
        <v>0</v>
      </c>
    </row>
    <row r="71" spans="1:10" s="25" customFormat="1" ht="76.150000000000006" customHeight="1" x14ac:dyDescent="0.25">
      <c r="A71" s="123"/>
      <c r="B71" s="118"/>
      <c r="C71" s="123"/>
      <c r="D71" s="66" t="s">
        <v>19</v>
      </c>
      <c r="E71" s="23" t="str">
        <f>IF(+'2024-2025'!F63=0,"",+'2024-2025'!F63)</f>
        <v/>
      </c>
      <c r="F71" s="64"/>
    </row>
    <row r="72" spans="1:10" s="25" customFormat="1" ht="100.35" customHeight="1" x14ac:dyDescent="0.25">
      <c r="A72" s="50" t="s">
        <v>9</v>
      </c>
      <c r="B72" s="50" t="s">
        <v>42</v>
      </c>
      <c r="C72" s="51"/>
      <c r="D72" s="51" t="s">
        <v>1</v>
      </c>
      <c r="E72" s="52" t="s">
        <v>43</v>
      </c>
      <c r="F72" s="53" t="s">
        <v>2</v>
      </c>
    </row>
    <row r="73" spans="1:10" s="25" customFormat="1" ht="76.150000000000006" customHeight="1" x14ac:dyDescent="0.25">
      <c r="A73" s="123" t="str">
        <f>+G73</f>
        <v>c.</v>
      </c>
      <c r="B73" s="118" t="s">
        <v>16</v>
      </c>
      <c r="C73" s="123" t="str">
        <f t="shared" ref="C73" si="7">+J73</f>
        <v>c.</v>
      </c>
      <c r="D73" s="78" t="s">
        <v>18</v>
      </c>
      <c r="E73" s="12" t="str">
        <f>+'2020-2021'!F70</f>
        <v/>
      </c>
      <c r="F73" s="60"/>
      <c r="G73" s="18" t="str" cm="1">
        <f t="array" ref="G73:G78">+'2024-2025'!A65:A70</f>
        <v>c.</v>
      </c>
      <c r="H73" s="18"/>
      <c r="I73" s="18"/>
      <c r="J73" s="18" t="str" cm="1">
        <f t="array" ref="J73:J78">+'2024-2025'!D65:D70</f>
        <v>c.</v>
      </c>
    </row>
    <row r="74" spans="1:10" s="25" customFormat="1" ht="76.150000000000006" customHeight="1" x14ac:dyDescent="0.25">
      <c r="A74" s="123"/>
      <c r="B74" s="118"/>
      <c r="C74" s="123"/>
      <c r="D74" s="78" t="s">
        <v>26</v>
      </c>
      <c r="E74" s="12" t="str">
        <f>+'2021-2022'!F72</f>
        <v/>
      </c>
      <c r="F74" s="62"/>
      <c r="G74" s="25">
        <v>0</v>
      </c>
      <c r="J74" s="25">
        <v>0</v>
      </c>
    </row>
    <row r="75" spans="1:10" s="25" customFormat="1" ht="76.150000000000006" customHeight="1" x14ac:dyDescent="0.25">
      <c r="A75" s="123"/>
      <c r="B75" s="118"/>
      <c r="C75" s="123"/>
      <c r="D75" s="78" t="s">
        <v>29</v>
      </c>
      <c r="E75" s="12" t="str">
        <f>+'2022-2023'!F69</f>
        <v/>
      </c>
      <c r="F75" s="62"/>
      <c r="G75" s="25">
        <v>0</v>
      </c>
      <c r="J75" s="25">
        <v>0</v>
      </c>
    </row>
    <row r="76" spans="1:10" s="25" customFormat="1" ht="76.150000000000006" customHeight="1" x14ac:dyDescent="0.25">
      <c r="A76" s="123"/>
      <c r="B76" s="118"/>
      <c r="C76" s="123"/>
      <c r="D76" s="78" t="s">
        <v>33</v>
      </c>
      <c r="E76" s="12" t="str">
        <f>+'2023-2024'!F69</f>
        <v/>
      </c>
      <c r="F76" s="62"/>
      <c r="G76" s="25">
        <v>0</v>
      </c>
      <c r="J76" s="25">
        <v>0</v>
      </c>
    </row>
    <row r="77" spans="1:10" s="25" customFormat="1" ht="76.150000000000006" customHeight="1" x14ac:dyDescent="0.25">
      <c r="A77" s="123"/>
      <c r="B77" s="118"/>
      <c r="C77" s="123"/>
      <c r="D77" s="78" t="s">
        <v>37</v>
      </c>
      <c r="E77" s="12" t="str">
        <f>+'2024-2025'!F69</f>
        <v/>
      </c>
      <c r="F77" s="62"/>
      <c r="G77" s="25">
        <v>0</v>
      </c>
      <c r="J77" s="25">
        <v>0</v>
      </c>
    </row>
    <row r="78" spans="1:10" s="25" customFormat="1" ht="76.150000000000006" customHeight="1" x14ac:dyDescent="0.25">
      <c r="A78" s="123"/>
      <c r="B78" s="118"/>
      <c r="C78" s="123"/>
      <c r="D78" s="66" t="s">
        <v>41</v>
      </c>
      <c r="E78" s="23" t="str">
        <f>IF(SUM(E73:E77)=0,"",SUM(E73:E77))</f>
        <v/>
      </c>
      <c r="F78" s="62"/>
      <c r="G78" s="25">
        <v>0</v>
      </c>
      <c r="J78" s="25">
        <v>0</v>
      </c>
    </row>
    <row r="79" spans="1:10" s="25" customFormat="1" ht="76.150000000000006" customHeight="1" x14ac:dyDescent="0.25">
      <c r="A79" s="123"/>
      <c r="B79" s="118"/>
      <c r="C79" s="123"/>
      <c r="D79" s="66" t="s">
        <v>19</v>
      </c>
      <c r="E79" s="23" t="str">
        <f>IF(+'2024-2025'!F70=0,"",+'2024-2025'!F70)</f>
        <v/>
      </c>
      <c r="F79" s="64"/>
    </row>
    <row r="80" spans="1: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6" s="25" customFormat="1" x14ac:dyDescent="0.25"/>
    <row r="98" spans="1:6" s="25" customFormat="1" x14ac:dyDescent="0.25"/>
    <row r="99" spans="1:6" s="25" customFormat="1" x14ac:dyDescent="0.25"/>
    <row r="100" spans="1:6" s="25" customFormat="1" x14ac:dyDescent="0.25"/>
    <row r="101" spans="1:6" s="25" customFormat="1" x14ac:dyDescent="0.25"/>
    <row r="102" spans="1:6" s="25" customFormat="1" x14ac:dyDescent="0.25"/>
    <row r="103" spans="1:6" s="25" customFormat="1" x14ac:dyDescent="0.25"/>
    <row r="104" spans="1:6" s="25" customFormat="1" x14ac:dyDescent="0.25"/>
    <row r="105" spans="1:6" s="25" customFormat="1" x14ac:dyDescent="0.25"/>
    <row r="106" spans="1:6" s="25" customFormat="1" x14ac:dyDescent="0.25"/>
    <row r="107" spans="1:6" s="24" customFormat="1" x14ac:dyDescent="0.25">
      <c r="A107" s="25"/>
      <c r="B107" s="25"/>
      <c r="C107" s="25"/>
      <c r="D107" s="25"/>
      <c r="E107" s="25"/>
      <c r="F107" s="25"/>
    </row>
    <row r="108" spans="1:6" s="24" customFormat="1" x14ac:dyDescent="0.25">
      <c r="A108" s="25"/>
      <c r="B108" s="25"/>
      <c r="C108" s="25"/>
      <c r="D108" s="25"/>
      <c r="E108" s="25"/>
      <c r="F108" s="25"/>
    </row>
    <row r="109" spans="1:6" s="24" customFormat="1" x14ac:dyDescent="0.25">
      <c r="A109" s="25"/>
      <c r="B109" s="25"/>
      <c r="C109" s="25"/>
      <c r="D109" s="25"/>
      <c r="E109" s="25"/>
      <c r="F109" s="25"/>
    </row>
    <row r="110" spans="1:6" s="24" customFormat="1" x14ac:dyDescent="0.25">
      <c r="A110" s="25"/>
      <c r="B110" s="25"/>
      <c r="C110" s="25"/>
      <c r="D110" s="25"/>
      <c r="E110" s="25"/>
      <c r="F110" s="25"/>
    </row>
    <row r="111" spans="1:6" s="24" customFormat="1" x14ac:dyDescent="0.25">
      <c r="A111" s="25"/>
      <c r="B111" s="25"/>
      <c r="C111" s="25"/>
      <c r="D111" s="25"/>
      <c r="E111" s="25"/>
      <c r="F111" s="25"/>
    </row>
    <row r="112" spans="1:6" s="24" customFormat="1" x14ac:dyDescent="0.25">
      <c r="A112" s="25"/>
      <c r="B112" s="25"/>
      <c r="C112" s="25"/>
      <c r="D112" s="25"/>
      <c r="E112" s="25"/>
      <c r="F112" s="25"/>
    </row>
    <row r="113" spans="1:6" s="24" customFormat="1" x14ac:dyDescent="0.25">
      <c r="A113" s="25"/>
      <c r="B113" s="25"/>
      <c r="C113" s="25"/>
      <c r="D113" s="25"/>
      <c r="E113" s="25"/>
      <c r="F113" s="25"/>
    </row>
    <row r="114" spans="1:6" s="24" customFormat="1" x14ac:dyDescent="0.25">
      <c r="A114" s="25"/>
      <c r="B114" s="25"/>
      <c r="C114" s="25"/>
      <c r="D114" s="25"/>
      <c r="E114" s="25"/>
      <c r="F114" s="25"/>
    </row>
    <row r="115" spans="1:6" s="24" customFormat="1" x14ac:dyDescent="0.25">
      <c r="A115" s="25"/>
      <c r="B115" s="25"/>
      <c r="C115" s="25"/>
      <c r="D115" s="25"/>
      <c r="E115" s="25"/>
      <c r="F115" s="25"/>
    </row>
    <row r="116" spans="1:6" s="24" customFormat="1" x14ac:dyDescent="0.25">
      <c r="A116" s="25"/>
      <c r="B116" s="25"/>
      <c r="C116" s="25"/>
      <c r="D116" s="25"/>
      <c r="E116" s="25"/>
      <c r="F116" s="25"/>
    </row>
    <row r="117" spans="1:6" s="24" customFormat="1" x14ac:dyDescent="0.25">
      <c r="A117" s="25"/>
      <c r="B117" s="25"/>
      <c r="C117" s="25"/>
      <c r="D117" s="25"/>
      <c r="E117" s="25"/>
      <c r="F117" s="25"/>
    </row>
    <row r="118" spans="1:6" s="24" customFormat="1" x14ac:dyDescent="0.25">
      <c r="A118" s="25"/>
      <c r="B118" s="25"/>
      <c r="C118" s="25"/>
      <c r="D118" s="25"/>
      <c r="E118" s="25"/>
      <c r="F118" s="25"/>
    </row>
    <row r="119" spans="1:6" s="24" customFormat="1" x14ac:dyDescent="0.25">
      <c r="A119" s="25"/>
      <c r="B119" s="25"/>
      <c r="C119" s="25"/>
      <c r="D119" s="25"/>
      <c r="E119" s="25"/>
      <c r="F119" s="25"/>
    </row>
    <row r="120" spans="1:6" s="24" customFormat="1" x14ac:dyDescent="0.25">
      <c r="A120" s="25"/>
      <c r="B120" s="25"/>
      <c r="C120" s="25"/>
      <c r="D120" s="25"/>
      <c r="E120" s="25"/>
      <c r="F120" s="25"/>
    </row>
    <row r="121" spans="1:6" s="24" customFormat="1" x14ac:dyDescent="0.25">
      <c r="A121" s="25"/>
      <c r="B121" s="25"/>
      <c r="C121" s="25"/>
      <c r="D121" s="25"/>
      <c r="E121" s="25"/>
      <c r="F121" s="25"/>
    </row>
    <row r="122" spans="1:6" s="24" customFormat="1" x14ac:dyDescent="0.25">
      <c r="A122" s="25"/>
      <c r="B122" s="25"/>
      <c r="C122" s="25"/>
      <c r="D122" s="25"/>
      <c r="E122" s="25"/>
      <c r="F122" s="25"/>
    </row>
    <row r="123" spans="1:6" s="24" customFormat="1" x14ac:dyDescent="0.25">
      <c r="A123" s="25"/>
      <c r="B123" s="25"/>
      <c r="C123" s="25"/>
      <c r="D123" s="25"/>
      <c r="E123" s="25"/>
      <c r="F123" s="25"/>
    </row>
    <row r="124" spans="1:6" s="24" customFormat="1" x14ac:dyDescent="0.25">
      <c r="A124" s="25"/>
      <c r="B124" s="25"/>
      <c r="C124" s="25"/>
      <c r="D124" s="25"/>
      <c r="E124" s="25"/>
      <c r="F124" s="25"/>
    </row>
    <row r="125" spans="1:6" s="24" customFormat="1" x14ac:dyDescent="0.25">
      <c r="A125" s="25"/>
      <c r="B125" s="25"/>
      <c r="C125" s="25"/>
      <c r="D125" s="25"/>
      <c r="E125" s="25"/>
      <c r="F125" s="25"/>
    </row>
    <row r="126" spans="1:6" s="24" customFormat="1" x14ac:dyDescent="0.25">
      <c r="A126" s="25"/>
      <c r="B126" s="25"/>
      <c r="C126" s="25"/>
      <c r="D126" s="25"/>
      <c r="E126" s="25"/>
      <c r="F126" s="25"/>
    </row>
  </sheetData>
  <mergeCells count="36">
    <mergeCell ref="A6:F6"/>
    <mergeCell ref="A1:F1"/>
    <mergeCell ref="A2:F2"/>
    <mergeCell ref="A3:F3"/>
    <mergeCell ref="A4:F4"/>
    <mergeCell ref="A8:A14"/>
    <mergeCell ref="C8:C14"/>
    <mergeCell ref="A15:A21"/>
    <mergeCell ref="B15:B21"/>
    <mergeCell ref="C15:C21"/>
    <mergeCell ref="B8:B14"/>
    <mergeCell ref="A23:A29"/>
    <mergeCell ref="B23:B29"/>
    <mergeCell ref="C23:C29"/>
    <mergeCell ref="A30:F30"/>
    <mergeCell ref="A31:F31"/>
    <mergeCell ref="B33:B39"/>
    <mergeCell ref="C33:C39"/>
    <mergeCell ref="A41:A47"/>
    <mergeCell ref="B41:B47"/>
    <mergeCell ref="C41:C47"/>
    <mergeCell ref="A33:A39"/>
    <mergeCell ref="A73:A79"/>
    <mergeCell ref="B73:B79"/>
    <mergeCell ref="C73:C79"/>
    <mergeCell ref="A58:A64"/>
    <mergeCell ref="B58:B64"/>
    <mergeCell ref="C58:C64"/>
    <mergeCell ref="A65:A71"/>
    <mergeCell ref="B65:B71"/>
    <mergeCell ref="C65:C71"/>
    <mergeCell ref="A48:A54"/>
    <mergeCell ref="B48:B54"/>
    <mergeCell ref="C48:C54"/>
    <mergeCell ref="A55:F55"/>
    <mergeCell ref="A56:F56"/>
  </mergeCells>
  <conditionalFormatting sqref="E12 E14">
    <cfRule type="expression" dxfId="171" priority="317">
      <formula>AND(TODAY()&gt;=#REF!,TODAY()&lt;#REF!)</formula>
    </cfRule>
  </conditionalFormatting>
  <conditionalFormatting sqref="E12 E14">
    <cfRule type="expression" dxfId="170" priority="318" stopIfTrue="1">
      <formula>NOT(AND(MAX(#REF!,#REF!)&gt;=#REF!,MIN(#REF!,#REF!)&lt;#REF!))</formula>
    </cfRule>
    <cfRule type="expression" dxfId="169" priority="319">
      <formula>AND(#REF!&gt;=#REF!,#REF!&lt;#REF!)</formula>
    </cfRule>
    <cfRule type="expression" dxfId="168" priority="320" stopIfTrue="1">
      <formula>AND(#REF!&gt;=#REF!,#REF!&lt;#REF!)</formula>
    </cfRule>
  </conditionalFormatting>
  <conditionalFormatting sqref="E47">
    <cfRule type="expression" dxfId="167" priority="189">
      <formula>AND(TODAY()&gt;=#REF!,TODAY()&lt;#REF!)</formula>
    </cfRule>
  </conditionalFormatting>
  <conditionalFormatting sqref="E39">
    <cfRule type="expression" dxfId="166" priority="197">
      <formula>AND(TODAY()&gt;=#REF!,TODAY()&lt;#REF!)</formula>
    </cfRule>
  </conditionalFormatting>
  <conditionalFormatting sqref="E29">
    <cfRule type="expression" dxfId="165" priority="205">
      <formula>AND(TODAY()&gt;=#REF!,TODAY()&lt;#REF!)</formula>
    </cfRule>
  </conditionalFormatting>
  <conditionalFormatting sqref="E21">
    <cfRule type="expression" dxfId="164" priority="213">
      <formula>AND(TODAY()&gt;=#REF!,TODAY()&lt;#REF!)</formula>
    </cfRule>
  </conditionalFormatting>
  <conditionalFormatting sqref="E8:E11">
    <cfRule type="expression" dxfId="163" priority="217">
      <formula>AND(TODAY()&gt;=#REF!,TODAY()&lt;#REF!)</formula>
    </cfRule>
  </conditionalFormatting>
  <conditionalFormatting sqref="E8:E11">
    <cfRule type="expression" dxfId="162" priority="218" stopIfTrue="1">
      <formula>NOT(AND(MAX(#REF!,#REF!)&gt;=#REF!,MIN(#REF!,#REF!)&lt;#REF!))</formula>
    </cfRule>
    <cfRule type="expression" dxfId="161" priority="219">
      <formula>AND(#REF!&gt;=#REF!,#REF!&lt;#REF!)</formula>
    </cfRule>
    <cfRule type="expression" dxfId="160" priority="220" stopIfTrue="1">
      <formula>AND(#REF!&gt;=#REF!,#REF!&lt;#REF!)</formula>
    </cfRule>
  </conditionalFormatting>
  <conditionalFormatting sqref="E21">
    <cfRule type="expression" dxfId="159" priority="214" stopIfTrue="1">
      <formula>NOT(AND(MAX(#REF!,#REF!)&gt;=#REF!,MIN(#REF!,#REF!)&lt;#REF!))</formula>
    </cfRule>
    <cfRule type="expression" dxfId="158" priority="215">
      <formula>AND(#REF!&gt;=#REF!,#REF!&lt;#REF!)</formula>
    </cfRule>
    <cfRule type="expression" dxfId="157" priority="216" stopIfTrue="1">
      <formula>AND(#REF!&gt;=#REF!,#REF!&lt;#REF!)</formula>
    </cfRule>
  </conditionalFormatting>
  <conditionalFormatting sqref="E29">
    <cfRule type="expression" dxfId="156" priority="206" stopIfTrue="1">
      <formula>NOT(AND(MAX(#REF!,#REF!)&gt;=#REF!,MIN(#REF!,#REF!)&lt;#REF!))</formula>
    </cfRule>
    <cfRule type="expression" dxfId="155" priority="207">
      <formula>AND(#REF!&gt;=#REF!,#REF!&lt;#REF!)</formula>
    </cfRule>
    <cfRule type="expression" dxfId="154" priority="208" stopIfTrue="1">
      <formula>AND(#REF!&gt;=#REF!,#REF!&lt;#REF!)</formula>
    </cfRule>
  </conditionalFormatting>
  <conditionalFormatting sqref="E39">
    <cfRule type="expression" dxfId="153" priority="198" stopIfTrue="1">
      <formula>NOT(AND(MAX(#REF!,#REF!)&gt;=#REF!,MIN(#REF!,#REF!)&lt;#REF!))</formula>
    </cfRule>
    <cfRule type="expression" dxfId="152" priority="199">
      <formula>AND(#REF!&gt;=#REF!,#REF!&lt;#REF!)</formula>
    </cfRule>
    <cfRule type="expression" dxfId="151" priority="200" stopIfTrue="1">
      <formula>AND(#REF!&gt;=#REF!,#REF!&lt;#REF!)</formula>
    </cfRule>
  </conditionalFormatting>
  <conditionalFormatting sqref="E54">
    <cfRule type="expression" dxfId="150" priority="181">
      <formula>AND(TODAY()&gt;=#REF!,TODAY()&lt;#REF!)</formula>
    </cfRule>
  </conditionalFormatting>
  <conditionalFormatting sqref="E47">
    <cfRule type="expression" dxfId="149" priority="190" stopIfTrue="1">
      <formula>NOT(AND(MAX(#REF!,#REF!)&gt;=#REF!,MIN(#REF!,#REF!)&lt;#REF!))</formula>
    </cfRule>
    <cfRule type="expression" dxfId="148" priority="191">
      <formula>AND(#REF!&gt;=#REF!,#REF!&lt;#REF!)</formula>
    </cfRule>
    <cfRule type="expression" dxfId="147" priority="192" stopIfTrue="1">
      <formula>AND(#REF!&gt;=#REF!,#REF!&lt;#REF!)</formula>
    </cfRule>
  </conditionalFormatting>
  <conditionalFormatting sqref="E54">
    <cfRule type="expression" dxfId="146" priority="182" stopIfTrue="1">
      <formula>NOT(AND(MAX(#REF!,#REF!)&gt;=#REF!,MIN(#REF!,#REF!)&lt;#REF!))</formula>
    </cfRule>
    <cfRule type="expression" dxfId="145" priority="183">
      <formula>AND(#REF!&gt;=#REF!,#REF!&lt;#REF!)</formula>
    </cfRule>
    <cfRule type="expression" dxfId="144" priority="184" stopIfTrue="1">
      <formula>AND(#REF!&gt;=#REF!,#REF!&lt;#REF!)</formula>
    </cfRule>
  </conditionalFormatting>
  <conditionalFormatting sqref="E13">
    <cfRule type="expression" dxfId="143" priority="145">
      <formula>AND(TODAY()&gt;=#REF!,TODAY()&lt;#REF!)</formula>
    </cfRule>
  </conditionalFormatting>
  <conditionalFormatting sqref="E13">
    <cfRule type="expression" dxfId="142" priority="146" stopIfTrue="1">
      <formula>NOT(AND(MAX(#REF!,#REF!)&gt;=#REF!,MIN(#REF!,#REF!)&lt;#REF!))</formula>
    </cfRule>
    <cfRule type="expression" dxfId="141" priority="147">
      <formula>AND(#REF!&gt;=#REF!,#REF!&lt;#REF!)</formula>
    </cfRule>
    <cfRule type="expression" dxfId="140" priority="148" stopIfTrue="1">
      <formula>AND(#REF!&gt;=#REF!,#REF!&lt;#REF!)</formula>
    </cfRule>
  </conditionalFormatting>
  <conditionalFormatting sqref="E15">
    <cfRule type="expression" dxfId="139" priority="141">
      <formula>AND(TODAY()&gt;=#REF!,TODAY()&lt;#REF!)</formula>
    </cfRule>
  </conditionalFormatting>
  <conditionalFormatting sqref="E15">
    <cfRule type="expression" dxfId="138" priority="142" stopIfTrue="1">
      <formula>NOT(AND(MAX(#REF!,#REF!)&gt;=#REF!,MIN(#REF!,#REF!)&lt;#REF!))</formula>
    </cfRule>
    <cfRule type="expression" dxfId="137" priority="143">
      <formula>AND(#REF!&gt;=#REF!,#REF!&lt;#REF!)</formula>
    </cfRule>
    <cfRule type="expression" dxfId="136" priority="144" stopIfTrue="1">
      <formula>AND(#REF!&gt;=#REF!,#REF!&lt;#REF!)</formula>
    </cfRule>
  </conditionalFormatting>
  <conditionalFormatting sqref="E23">
    <cfRule type="expression" dxfId="135" priority="137">
      <formula>AND(TODAY()&gt;=#REF!,TODAY()&lt;#REF!)</formula>
    </cfRule>
  </conditionalFormatting>
  <conditionalFormatting sqref="E23">
    <cfRule type="expression" dxfId="134" priority="138" stopIfTrue="1">
      <formula>NOT(AND(MAX(#REF!,#REF!)&gt;=#REF!,MIN(#REF!,#REF!)&lt;#REF!))</formula>
    </cfRule>
    <cfRule type="expression" dxfId="133" priority="139">
      <formula>AND(#REF!&gt;=#REF!,#REF!&lt;#REF!)</formula>
    </cfRule>
    <cfRule type="expression" dxfId="132" priority="140" stopIfTrue="1">
      <formula>AND(#REF!&gt;=#REF!,#REF!&lt;#REF!)</formula>
    </cfRule>
  </conditionalFormatting>
  <conditionalFormatting sqref="E33">
    <cfRule type="expression" dxfId="131" priority="133">
      <formula>AND(TODAY()&gt;=#REF!,TODAY()&lt;#REF!)</formula>
    </cfRule>
  </conditionalFormatting>
  <conditionalFormatting sqref="E33">
    <cfRule type="expression" dxfId="130" priority="134" stopIfTrue="1">
      <formula>NOT(AND(MAX(#REF!,#REF!)&gt;=#REF!,MIN(#REF!,#REF!)&lt;#REF!))</formula>
    </cfRule>
    <cfRule type="expression" dxfId="129" priority="135">
      <formula>AND(#REF!&gt;=#REF!,#REF!&lt;#REF!)</formula>
    </cfRule>
    <cfRule type="expression" dxfId="128" priority="136" stopIfTrue="1">
      <formula>AND(#REF!&gt;=#REF!,#REF!&lt;#REF!)</formula>
    </cfRule>
  </conditionalFormatting>
  <conditionalFormatting sqref="E41">
    <cfRule type="expression" dxfId="127" priority="129">
      <formula>AND(TODAY()&gt;=#REF!,TODAY()&lt;#REF!)</formula>
    </cfRule>
  </conditionalFormatting>
  <conditionalFormatting sqref="E41">
    <cfRule type="expression" dxfId="126" priority="130" stopIfTrue="1">
      <formula>NOT(AND(MAX(#REF!,#REF!)&gt;=#REF!,MIN(#REF!,#REF!)&lt;#REF!))</formula>
    </cfRule>
    <cfRule type="expression" dxfId="125" priority="131">
      <formula>AND(#REF!&gt;=#REF!,#REF!&lt;#REF!)</formula>
    </cfRule>
    <cfRule type="expression" dxfId="124" priority="132" stopIfTrue="1">
      <formula>AND(#REF!&gt;=#REF!,#REF!&lt;#REF!)</formula>
    </cfRule>
  </conditionalFormatting>
  <conditionalFormatting sqref="E48">
    <cfRule type="expression" dxfId="123" priority="125">
      <formula>AND(TODAY()&gt;=#REF!,TODAY()&lt;#REF!)</formula>
    </cfRule>
  </conditionalFormatting>
  <conditionalFormatting sqref="E48">
    <cfRule type="expression" dxfId="122" priority="126" stopIfTrue="1">
      <formula>NOT(AND(MAX(#REF!,#REF!)&gt;=#REF!,MIN(#REF!,#REF!)&lt;#REF!))</formula>
    </cfRule>
    <cfRule type="expression" dxfId="121" priority="127">
      <formula>AND(#REF!&gt;=#REF!,#REF!&lt;#REF!)</formula>
    </cfRule>
    <cfRule type="expression" dxfId="120" priority="128" stopIfTrue="1">
      <formula>AND(#REF!&gt;=#REF!,#REF!&lt;#REF!)</formula>
    </cfRule>
  </conditionalFormatting>
  <conditionalFormatting sqref="E58">
    <cfRule type="expression" dxfId="119" priority="121">
      <formula>AND(TODAY()&gt;=#REF!,TODAY()&lt;#REF!)</formula>
    </cfRule>
  </conditionalFormatting>
  <conditionalFormatting sqref="E58">
    <cfRule type="expression" dxfId="118" priority="122" stopIfTrue="1">
      <formula>NOT(AND(MAX(#REF!,#REF!)&gt;=#REF!,MIN(#REF!,#REF!)&lt;#REF!))</formula>
    </cfRule>
    <cfRule type="expression" dxfId="117" priority="123">
      <formula>AND(#REF!&gt;=#REF!,#REF!&lt;#REF!)</formula>
    </cfRule>
    <cfRule type="expression" dxfId="116" priority="124" stopIfTrue="1">
      <formula>AND(#REF!&gt;=#REF!,#REF!&lt;#REF!)</formula>
    </cfRule>
  </conditionalFormatting>
  <conditionalFormatting sqref="E65">
    <cfRule type="expression" dxfId="115" priority="117">
      <formula>AND(TODAY()&gt;=#REF!,TODAY()&lt;#REF!)</formula>
    </cfRule>
  </conditionalFormatting>
  <conditionalFormatting sqref="E65">
    <cfRule type="expression" dxfId="114" priority="118" stopIfTrue="1">
      <formula>NOT(AND(MAX(#REF!,#REF!)&gt;=#REF!,MIN(#REF!,#REF!)&lt;#REF!))</formula>
    </cfRule>
    <cfRule type="expression" dxfId="113" priority="119">
      <formula>AND(#REF!&gt;=#REF!,#REF!&lt;#REF!)</formula>
    </cfRule>
    <cfRule type="expression" dxfId="112" priority="120" stopIfTrue="1">
      <formula>AND(#REF!&gt;=#REF!,#REF!&lt;#REF!)</formula>
    </cfRule>
  </conditionalFormatting>
  <conditionalFormatting sqref="E73">
    <cfRule type="expression" dxfId="111" priority="113">
      <formula>AND(TODAY()&gt;=#REF!,TODAY()&lt;#REF!)</formula>
    </cfRule>
  </conditionalFormatting>
  <conditionalFormatting sqref="E73">
    <cfRule type="expression" dxfId="110" priority="114" stopIfTrue="1">
      <formula>NOT(AND(MAX(#REF!,#REF!)&gt;=#REF!,MIN(#REF!,#REF!)&lt;#REF!))</formula>
    </cfRule>
    <cfRule type="expression" dxfId="109" priority="115">
      <formula>AND(#REF!&gt;=#REF!,#REF!&lt;#REF!)</formula>
    </cfRule>
    <cfRule type="expression" dxfId="108" priority="116" stopIfTrue="1">
      <formula>AND(#REF!&gt;=#REF!,#REF!&lt;#REF!)</formula>
    </cfRule>
  </conditionalFormatting>
  <conditionalFormatting sqref="E19">
    <cfRule type="expression" dxfId="107" priority="109">
      <formula>AND(TODAY()&gt;=#REF!,TODAY()&lt;#REF!)</formula>
    </cfRule>
  </conditionalFormatting>
  <conditionalFormatting sqref="E19">
    <cfRule type="expression" dxfId="106" priority="110" stopIfTrue="1">
      <formula>NOT(AND(MAX(#REF!,#REF!)&gt;=#REF!,MIN(#REF!,#REF!)&lt;#REF!))</formula>
    </cfRule>
    <cfRule type="expression" dxfId="105" priority="111">
      <formula>AND(#REF!&gt;=#REF!,#REF!&lt;#REF!)</formula>
    </cfRule>
    <cfRule type="expression" dxfId="104" priority="112" stopIfTrue="1">
      <formula>AND(#REF!&gt;=#REF!,#REF!&lt;#REF!)</formula>
    </cfRule>
  </conditionalFormatting>
  <conditionalFormatting sqref="E16:E18">
    <cfRule type="expression" dxfId="103" priority="105">
      <formula>AND(TODAY()&gt;=#REF!,TODAY()&lt;#REF!)</formula>
    </cfRule>
  </conditionalFormatting>
  <conditionalFormatting sqref="E16:E18">
    <cfRule type="expression" dxfId="102" priority="106" stopIfTrue="1">
      <formula>NOT(AND(MAX(#REF!,#REF!)&gt;=#REF!,MIN(#REF!,#REF!)&lt;#REF!))</formula>
    </cfRule>
    <cfRule type="expression" dxfId="101" priority="107">
      <formula>AND(#REF!&gt;=#REF!,#REF!&lt;#REF!)</formula>
    </cfRule>
    <cfRule type="expression" dxfId="100" priority="108" stopIfTrue="1">
      <formula>AND(#REF!&gt;=#REF!,#REF!&lt;#REF!)</formula>
    </cfRule>
  </conditionalFormatting>
  <conditionalFormatting sqref="E20">
    <cfRule type="expression" dxfId="99" priority="101">
      <formula>AND(TODAY()&gt;=#REF!,TODAY()&lt;#REF!)</formula>
    </cfRule>
  </conditionalFormatting>
  <conditionalFormatting sqref="E20">
    <cfRule type="expression" dxfId="98" priority="102" stopIfTrue="1">
      <formula>NOT(AND(MAX(#REF!,#REF!)&gt;=#REF!,MIN(#REF!,#REF!)&lt;#REF!))</formula>
    </cfRule>
    <cfRule type="expression" dxfId="97" priority="103">
      <formula>AND(#REF!&gt;=#REF!,#REF!&lt;#REF!)</formula>
    </cfRule>
    <cfRule type="expression" dxfId="96" priority="104" stopIfTrue="1">
      <formula>AND(#REF!&gt;=#REF!,#REF!&lt;#REF!)</formula>
    </cfRule>
  </conditionalFormatting>
  <conditionalFormatting sqref="E27">
    <cfRule type="expression" dxfId="95" priority="97">
      <formula>AND(TODAY()&gt;=#REF!,TODAY()&lt;#REF!)</formula>
    </cfRule>
  </conditionalFormatting>
  <conditionalFormatting sqref="E27">
    <cfRule type="expression" dxfId="94" priority="98" stopIfTrue="1">
      <formula>NOT(AND(MAX(#REF!,#REF!)&gt;=#REF!,MIN(#REF!,#REF!)&lt;#REF!))</formula>
    </cfRule>
    <cfRule type="expression" dxfId="93" priority="99">
      <formula>AND(#REF!&gt;=#REF!,#REF!&lt;#REF!)</formula>
    </cfRule>
    <cfRule type="expression" dxfId="92" priority="100" stopIfTrue="1">
      <formula>AND(#REF!&gt;=#REF!,#REF!&lt;#REF!)</formula>
    </cfRule>
  </conditionalFormatting>
  <conditionalFormatting sqref="E24:E26">
    <cfRule type="expression" dxfId="91" priority="93">
      <formula>AND(TODAY()&gt;=#REF!,TODAY()&lt;#REF!)</formula>
    </cfRule>
  </conditionalFormatting>
  <conditionalFormatting sqref="E24:E26">
    <cfRule type="expression" dxfId="90" priority="94" stopIfTrue="1">
      <formula>NOT(AND(MAX(#REF!,#REF!)&gt;=#REF!,MIN(#REF!,#REF!)&lt;#REF!))</formula>
    </cfRule>
    <cfRule type="expression" dxfId="89" priority="95">
      <formula>AND(#REF!&gt;=#REF!,#REF!&lt;#REF!)</formula>
    </cfRule>
    <cfRule type="expression" dxfId="88" priority="96" stopIfTrue="1">
      <formula>AND(#REF!&gt;=#REF!,#REF!&lt;#REF!)</formula>
    </cfRule>
  </conditionalFormatting>
  <conditionalFormatting sqref="E28">
    <cfRule type="expression" dxfId="87" priority="89">
      <formula>AND(TODAY()&gt;=#REF!,TODAY()&lt;#REF!)</formula>
    </cfRule>
  </conditionalFormatting>
  <conditionalFormatting sqref="E28">
    <cfRule type="expression" dxfId="86" priority="90" stopIfTrue="1">
      <formula>NOT(AND(MAX(#REF!,#REF!)&gt;=#REF!,MIN(#REF!,#REF!)&lt;#REF!))</formula>
    </cfRule>
    <cfRule type="expression" dxfId="85" priority="91">
      <formula>AND(#REF!&gt;=#REF!,#REF!&lt;#REF!)</formula>
    </cfRule>
    <cfRule type="expression" dxfId="84" priority="92" stopIfTrue="1">
      <formula>AND(#REF!&gt;=#REF!,#REF!&lt;#REF!)</formula>
    </cfRule>
  </conditionalFormatting>
  <conditionalFormatting sqref="E37">
    <cfRule type="expression" dxfId="83" priority="85">
      <formula>AND(TODAY()&gt;=#REF!,TODAY()&lt;#REF!)</formula>
    </cfRule>
  </conditionalFormatting>
  <conditionalFormatting sqref="E37">
    <cfRule type="expression" dxfId="82" priority="86" stopIfTrue="1">
      <formula>NOT(AND(MAX(#REF!,#REF!)&gt;=#REF!,MIN(#REF!,#REF!)&lt;#REF!))</formula>
    </cfRule>
    <cfRule type="expression" dxfId="81" priority="87">
      <formula>AND(#REF!&gt;=#REF!,#REF!&lt;#REF!)</formula>
    </cfRule>
    <cfRule type="expression" dxfId="80" priority="88" stopIfTrue="1">
      <formula>AND(#REF!&gt;=#REF!,#REF!&lt;#REF!)</formula>
    </cfRule>
  </conditionalFormatting>
  <conditionalFormatting sqref="E34:E36">
    <cfRule type="expression" dxfId="79" priority="81">
      <formula>AND(TODAY()&gt;=#REF!,TODAY()&lt;#REF!)</formula>
    </cfRule>
  </conditionalFormatting>
  <conditionalFormatting sqref="E34:E36">
    <cfRule type="expression" dxfId="78" priority="82" stopIfTrue="1">
      <formula>NOT(AND(MAX(#REF!,#REF!)&gt;=#REF!,MIN(#REF!,#REF!)&lt;#REF!))</formula>
    </cfRule>
    <cfRule type="expression" dxfId="77" priority="83">
      <formula>AND(#REF!&gt;=#REF!,#REF!&lt;#REF!)</formula>
    </cfRule>
    <cfRule type="expression" dxfId="76" priority="84" stopIfTrue="1">
      <formula>AND(#REF!&gt;=#REF!,#REF!&lt;#REF!)</formula>
    </cfRule>
  </conditionalFormatting>
  <conditionalFormatting sqref="E38">
    <cfRule type="expression" dxfId="75" priority="77">
      <formula>AND(TODAY()&gt;=#REF!,TODAY()&lt;#REF!)</formula>
    </cfRule>
  </conditionalFormatting>
  <conditionalFormatting sqref="E38">
    <cfRule type="expression" dxfId="74" priority="78" stopIfTrue="1">
      <formula>NOT(AND(MAX(#REF!,#REF!)&gt;=#REF!,MIN(#REF!,#REF!)&lt;#REF!))</formula>
    </cfRule>
    <cfRule type="expression" dxfId="73" priority="79">
      <formula>AND(#REF!&gt;=#REF!,#REF!&lt;#REF!)</formula>
    </cfRule>
    <cfRule type="expression" dxfId="72" priority="80" stopIfTrue="1">
      <formula>AND(#REF!&gt;=#REF!,#REF!&lt;#REF!)</formula>
    </cfRule>
  </conditionalFormatting>
  <conditionalFormatting sqref="E45">
    <cfRule type="expression" dxfId="71" priority="73">
      <formula>AND(TODAY()&gt;=#REF!,TODAY()&lt;#REF!)</formula>
    </cfRule>
  </conditionalFormatting>
  <conditionalFormatting sqref="E45">
    <cfRule type="expression" dxfId="70" priority="74" stopIfTrue="1">
      <formula>NOT(AND(MAX(#REF!,#REF!)&gt;=#REF!,MIN(#REF!,#REF!)&lt;#REF!))</formula>
    </cfRule>
    <cfRule type="expression" dxfId="69" priority="75">
      <formula>AND(#REF!&gt;=#REF!,#REF!&lt;#REF!)</formula>
    </cfRule>
    <cfRule type="expression" dxfId="68" priority="76" stopIfTrue="1">
      <formula>AND(#REF!&gt;=#REF!,#REF!&lt;#REF!)</formula>
    </cfRule>
  </conditionalFormatting>
  <conditionalFormatting sqref="E42:E44">
    <cfRule type="expression" dxfId="67" priority="69">
      <formula>AND(TODAY()&gt;=#REF!,TODAY()&lt;#REF!)</formula>
    </cfRule>
  </conditionalFormatting>
  <conditionalFormatting sqref="E42:E44">
    <cfRule type="expression" dxfId="66" priority="70" stopIfTrue="1">
      <formula>NOT(AND(MAX(#REF!,#REF!)&gt;=#REF!,MIN(#REF!,#REF!)&lt;#REF!))</formula>
    </cfRule>
    <cfRule type="expression" dxfId="65" priority="71">
      <formula>AND(#REF!&gt;=#REF!,#REF!&lt;#REF!)</formula>
    </cfRule>
    <cfRule type="expression" dxfId="64" priority="72" stopIfTrue="1">
      <formula>AND(#REF!&gt;=#REF!,#REF!&lt;#REF!)</formula>
    </cfRule>
  </conditionalFormatting>
  <conditionalFormatting sqref="E46">
    <cfRule type="expression" dxfId="63" priority="65">
      <formula>AND(TODAY()&gt;=#REF!,TODAY()&lt;#REF!)</formula>
    </cfRule>
  </conditionalFormatting>
  <conditionalFormatting sqref="E46">
    <cfRule type="expression" dxfId="62" priority="66" stopIfTrue="1">
      <formula>NOT(AND(MAX(#REF!,#REF!)&gt;=#REF!,MIN(#REF!,#REF!)&lt;#REF!))</formula>
    </cfRule>
    <cfRule type="expression" dxfId="61" priority="67">
      <formula>AND(#REF!&gt;=#REF!,#REF!&lt;#REF!)</formula>
    </cfRule>
    <cfRule type="expression" dxfId="60" priority="68" stopIfTrue="1">
      <formula>AND(#REF!&gt;=#REF!,#REF!&lt;#REF!)</formula>
    </cfRule>
  </conditionalFormatting>
  <conditionalFormatting sqref="E49">
    <cfRule type="expression" dxfId="59" priority="57">
      <formula>AND(TODAY()&gt;=#REF!,TODAY()&lt;#REF!)</formula>
    </cfRule>
  </conditionalFormatting>
  <conditionalFormatting sqref="E49">
    <cfRule type="expression" dxfId="58" priority="58" stopIfTrue="1">
      <formula>NOT(AND(MAX(#REF!,#REF!)&gt;=#REF!,MIN(#REF!,#REF!)&lt;#REF!))</formula>
    </cfRule>
    <cfRule type="expression" dxfId="57" priority="59">
      <formula>AND(#REF!&gt;=#REF!,#REF!&lt;#REF!)</formula>
    </cfRule>
    <cfRule type="expression" dxfId="56" priority="60" stopIfTrue="1">
      <formula>AND(#REF!&gt;=#REF!,#REF!&lt;#REF!)</formula>
    </cfRule>
  </conditionalFormatting>
  <conditionalFormatting sqref="E53">
    <cfRule type="expression" dxfId="55" priority="53">
      <formula>AND(TODAY()&gt;=#REF!,TODAY()&lt;#REF!)</formula>
    </cfRule>
  </conditionalFormatting>
  <conditionalFormatting sqref="E53">
    <cfRule type="expression" dxfId="54" priority="54" stopIfTrue="1">
      <formula>NOT(AND(MAX(#REF!,#REF!)&gt;=#REF!,MIN(#REF!,#REF!)&lt;#REF!))</formula>
    </cfRule>
    <cfRule type="expression" dxfId="53" priority="55">
      <formula>AND(#REF!&gt;=#REF!,#REF!&lt;#REF!)</formula>
    </cfRule>
    <cfRule type="expression" dxfId="52" priority="56" stopIfTrue="1">
      <formula>AND(#REF!&gt;=#REF!,#REF!&lt;#REF!)</formula>
    </cfRule>
  </conditionalFormatting>
  <conditionalFormatting sqref="E50:E52">
    <cfRule type="expression" dxfId="51" priority="49">
      <formula>AND(TODAY()&gt;=#REF!,TODAY()&lt;#REF!)</formula>
    </cfRule>
  </conditionalFormatting>
  <conditionalFormatting sqref="E50:E52">
    <cfRule type="expression" dxfId="50" priority="50" stopIfTrue="1">
      <formula>NOT(AND(MAX(#REF!,#REF!)&gt;=#REF!,MIN(#REF!,#REF!)&lt;#REF!))</formula>
    </cfRule>
    <cfRule type="expression" dxfId="49" priority="51">
      <formula>AND(#REF!&gt;=#REF!,#REF!&lt;#REF!)</formula>
    </cfRule>
    <cfRule type="expression" dxfId="48" priority="52" stopIfTrue="1">
      <formula>AND(#REF!&gt;=#REF!,#REF!&lt;#REF!)</formula>
    </cfRule>
  </conditionalFormatting>
  <conditionalFormatting sqref="E64">
    <cfRule type="expression" dxfId="47" priority="45">
      <formula>AND(TODAY()&gt;=#REF!,TODAY()&lt;#REF!)</formula>
    </cfRule>
  </conditionalFormatting>
  <conditionalFormatting sqref="E64">
    <cfRule type="expression" dxfId="46" priority="46" stopIfTrue="1">
      <formula>NOT(AND(MAX(#REF!,#REF!)&gt;=#REF!,MIN(#REF!,#REF!)&lt;#REF!))</formula>
    </cfRule>
    <cfRule type="expression" dxfId="45" priority="47">
      <formula>AND(#REF!&gt;=#REF!,#REF!&lt;#REF!)</formula>
    </cfRule>
    <cfRule type="expression" dxfId="44" priority="48" stopIfTrue="1">
      <formula>AND(#REF!&gt;=#REF!,#REF!&lt;#REF!)</formula>
    </cfRule>
  </conditionalFormatting>
  <conditionalFormatting sqref="E59">
    <cfRule type="expression" dxfId="43" priority="41">
      <formula>AND(TODAY()&gt;=#REF!,TODAY()&lt;#REF!)</formula>
    </cfRule>
  </conditionalFormatting>
  <conditionalFormatting sqref="E59">
    <cfRule type="expression" dxfId="42" priority="42" stopIfTrue="1">
      <formula>NOT(AND(MAX(#REF!,#REF!)&gt;=#REF!,MIN(#REF!,#REF!)&lt;#REF!))</formula>
    </cfRule>
    <cfRule type="expression" dxfId="41" priority="43">
      <formula>AND(#REF!&gt;=#REF!,#REF!&lt;#REF!)</formula>
    </cfRule>
    <cfRule type="expression" dxfId="40" priority="44" stopIfTrue="1">
      <formula>AND(#REF!&gt;=#REF!,#REF!&lt;#REF!)</formula>
    </cfRule>
  </conditionalFormatting>
  <conditionalFormatting sqref="E63">
    <cfRule type="expression" dxfId="39" priority="37">
      <formula>AND(TODAY()&gt;=#REF!,TODAY()&lt;#REF!)</formula>
    </cfRule>
  </conditionalFormatting>
  <conditionalFormatting sqref="E63">
    <cfRule type="expression" dxfId="38" priority="38" stopIfTrue="1">
      <formula>NOT(AND(MAX(#REF!,#REF!)&gt;=#REF!,MIN(#REF!,#REF!)&lt;#REF!))</formula>
    </cfRule>
    <cfRule type="expression" dxfId="37" priority="39">
      <formula>AND(#REF!&gt;=#REF!,#REF!&lt;#REF!)</formula>
    </cfRule>
    <cfRule type="expression" dxfId="36" priority="40" stopIfTrue="1">
      <formula>AND(#REF!&gt;=#REF!,#REF!&lt;#REF!)</formula>
    </cfRule>
  </conditionalFormatting>
  <conditionalFormatting sqref="E60:E62">
    <cfRule type="expression" dxfId="35" priority="33">
      <formula>AND(TODAY()&gt;=#REF!,TODAY()&lt;#REF!)</formula>
    </cfRule>
  </conditionalFormatting>
  <conditionalFormatting sqref="E60:E62">
    <cfRule type="expression" dxfId="34" priority="34" stopIfTrue="1">
      <formula>NOT(AND(MAX(#REF!,#REF!)&gt;=#REF!,MIN(#REF!,#REF!)&lt;#REF!))</formula>
    </cfRule>
    <cfRule type="expression" dxfId="33" priority="35">
      <formula>AND(#REF!&gt;=#REF!,#REF!&lt;#REF!)</formula>
    </cfRule>
    <cfRule type="expression" dxfId="32" priority="36" stopIfTrue="1">
      <formula>AND(#REF!&gt;=#REF!,#REF!&lt;#REF!)</formula>
    </cfRule>
  </conditionalFormatting>
  <conditionalFormatting sqref="E71">
    <cfRule type="expression" dxfId="31" priority="29">
      <formula>AND(TODAY()&gt;=#REF!,TODAY()&lt;#REF!)</formula>
    </cfRule>
  </conditionalFormatting>
  <conditionalFormatting sqref="E71">
    <cfRule type="expression" dxfId="30" priority="30" stopIfTrue="1">
      <formula>NOT(AND(MAX(#REF!,#REF!)&gt;=#REF!,MIN(#REF!,#REF!)&lt;#REF!))</formula>
    </cfRule>
    <cfRule type="expression" dxfId="29" priority="31">
      <formula>AND(#REF!&gt;=#REF!,#REF!&lt;#REF!)</formula>
    </cfRule>
    <cfRule type="expression" dxfId="28" priority="32" stopIfTrue="1">
      <formula>AND(#REF!&gt;=#REF!,#REF!&lt;#REF!)</formula>
    </cfRule>
  </conditionalFormatting>
  <conditionalFormatting sqref="E66">
    <cfRule type="expression" dxfId="27" priority="25">
      <formula>AND(TODAY()&gt;=#REF!,TODAY()&lt;#REF!)</formula>
    </cfRule>
  </conditionalFormatting>
  <conditionalFormatting sqref="E66">
    <cfRule type="expression" dxfId="26" priority="26" stopIfTrue="1">
      <formula>NOT(AND(MAX(#REF!,#REF!)&gt;=#REF!,MIN(#REF!,#REF!)&lt;#REF!))</formula>
    </cfRule>
    <cfRule type="expression" dxfId="25" priority="27">
      <formula>AND(#REF!&gt;=#REF!,#REF!&lt;#REF!)</formula>
    </cfRule>
    <cfRule type="expression" dxfId="24" priority="28" stopIfTrue="1">
      <formula>AND(#REF!&gt;=#REF!,#REF!&lt;#REF!)</formula>
    </cfRule>
  </conditionalFormatting>
  <conditionalFormatting sqref="E70">
    <cfRule type="expression" dxfId="23" priority="21">
      <formula>AND(TODAY()&gt;=#REF!,TODAY()&lt;#REF!)</formula>
    </cfRule>
  </conditionalFormatting>
  <conditionalFormatting sqref="E70">
    <cfRule type="expression" dxfId="22" priority="22" stopIfTrue="1">
      <formula>NOT(AND(MAX(#REF!,#REF!)&gt;=#REF!,MIN(#REF!,#REF!)&lt;#REF!))</formula>
    </cfRule>
    <cfRule type="expression" dxfId="21" priority="23">
      <formula>AND(#REF!&gt;=#REF!,#REF!&lt;#REF!)</formula>
    </cfRule>
    <cfRule type="expression" dxfId="20" priority="24" stopIfTrue="1">
      <formula>AND(#REF!&gt;=#REF!,#REF!&lt;#REF!)</formula>
    </cfRule>
  </conditionalFormatting>
  <conditionalFormatting sqref="E67:E69">
    <cfRule type="expression" dxfId="19" priority="17">
      <formula>AND(TODAY()&gt;=#REF!,TODAY()&lt;#REF!)</formula>
    </cfRule>
  </conditionalFormatting>
  <conditionalFormatting sqref="E67:E69">
    <cfRule type="expression" dxfId="18" priority="18" stopIfTrue="1">
      <formula>NOT(AND(MAX(#REF!,#REF!)&gt;=#REF!,MIN(#REF!,#REF!)&lt;#REF!))</formula>
    </cfRule>
    <cfRule type="expression" dxfId="17" priority="19">
      <formula>AND(#REF!&gt;=#REF!,#REF!&lt;#REF!)</formula>
    </cfRule>
    <cfRule type="expression" dxfId="16" priority="20" stopIfTrue="1">
      <formula>AND(#REF!&gt;=#REF!,#REF!&lt;#REF!)</formula>
    </cfRule>
  </conditionalFormatting>
  <conditionalFormatting sqref="E79">
    <cfRule type="expression" dxfId="15" priority="13">
      <formula>AND(TODAY()&gt;=#REF!,TODAY()&lt;#REF!)</formula>
    </cfRule>
  </conditionalFormatting>
  <conditionalFormatting sqref="E79">
    <cfRule type="expression" dxfId="14" priority="14" stopIfTrue="1">
      <formula>NOT(AND(MAX(#REF!,#REF!)&gt;=#REF!,MIN(#REF!,#REF!)&lt;#REF!))</formula>
    </cfRule>
    <cfRule type="expression" dxfId="13" priority="15">
      <formula>AND(#REF!&gt;=#REF!,#REF!&lt;#REF!)</formula>
    </cfRule>
    <cfRule type="expression" dxfId="12" priority="16" stopIfTrue="1">
      <formula>AND(#REF!&gt;=#REF!,#REF!&lt;#REF!)</formula>
    </cfRule>
  </conditionalFormatting>
  <conditionalFormatting sqref="E74">
    <cfRule type="expression" dxfId="11" priority="9">
      <formula>AND(TODAY()&gt;=#REF!,TODAY()&lt;#REF!)</formula>
    </cfRule>
  </conditionalFormatting>
  <conditionalFormatting sqref="E74">
    <cfRule type="expression" dxfId="10" priority="10" stopIfTrue="1">
      <formula>NOT(AND(MAX(#REF!,#REF!)&gt;=#REF!,MIN(#REF!,#REF!)&lt;#REF!))</formula>
    </cfRule>
    <cfRule type="expression" dxfId="9" priority="11">
      <formula>AND(#REF!&gt;=#REF!,#REF!&lt;#REF!)</formula>
    </cfRule>
    <cfRule type="expression" dxfId="8" priority="12" stopIfTrue="1">
      <formula>AND(#REF!&gt;=#REF!,#REF!&lt;#REF!)</formula>
    </cfRule>
  </conditionalFormatting>
  <conditionalFormatting sqref="E78">
    <cfRule type="expression" dxfId="7" priority="5">
      <formula>AND(TODAY()&gt;=#REF!,TODAY()&lt;#REF!)</formula>
    </cfRule>
  </conditionalFormatting>
  <conditionalFormatting sqref="E78">
    <cfRule type="expression" dxfId="6" priority="6" stopIfTrue="1">
      <formula>NOT(AND(MAX(#REF!,#REF!)&gt;=#REF!,MIN(#REF!,#REF!)&lt;#REF!))</formula>
    </cfRule>
    <cfRule type="expression" dxfId="5" priority="7">
      <formula>AND(#REF!&gt;=#REF!,#REF!&lt;#REF!)</formula>
    </cfRule>
    <cfRule type="expression" dxfId="4" priority="8" stopIfTrue="1">
      <formula>AND(#REF!&gt;=#REF!,#REF!&lt;#REF!)</formula>
    </cfRule>
  </conditionalFormatting>
  <conditionalFormatting sqref="E75:E77">
    <cfRule type="expression" dxfId="3" priority="1">
      <formula>AND(TODAY()&gt;=#REF!,TODAY()&lt;#REF!)</formula>
    </cfRule>
  </conditionalFormatting>
  <conditionalFormatting sqref="E75:E77">
    <cfRule type="expression" dxfId="2" priority="2" stopIfTrue="1">
      <formula>NOT(AND(MAX(#REF!,#REF!)&gt;=#REF!,MIN(#REF!,#REF!)&lt;#REF!))</formula>
    </cfRule>
    <cfRule type="expression" dxfId="1" priority="3">
      <formula>AND(#REF!&gt;=#REF!,#REF!&lt;#REF!)</formula>
    </cfRule>
    <cfRule type="expression" dxfId="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4" manualBreakCount="4">
    <brk id="21" max="16383" man="1"/>
    <brk id="39" max="16383" man="1"/>
    <brk id="54"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2020-2021</vt:lpstr>
      <vt:lpstr>2021-2022</vt:lpstr>
      <vt:lpstr>2022-2023</vt:lpstr>
      <vt:lpstr>2023-2024</vt:lpstr>
      <vt:lpstr>2024-2025</vt:lpstr>
      <vt:lpstr>5-Year Summary</vt:lpstr>
      <vt:lpstr>'2020-2021'!Print_Area</vt:lpstr>
      <vt:lpstr>'2021-2022'!Print_Area</vt:lpstr>
      <vt:lpstr>'2022-2023'!Print_Area</vt:lpstr>
      <vt:lpstr>'2023-2024'!Print_Area</vt:lpstr>
      <vt:lpstr>'2024-2025'!Print_Area</vt:lpstr>
      <vt:lpstr>'5-Year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Hruby, Kimberly R.</cp:lastModifiedBy>
  <cp:lastPrinted>2023-03-28T18:08:44Z</cp:lastPrinted>
  <dcterms:created xsi:type="dcterms:W3CDTF">2017-01-09T18:01:51Z</dcterms:created>
  <dcterms:modified xsi:type="dcterms:W3CDTF">2024-05-17T22:17:14Z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y fmtid="{D5CDD505-2E9C-101B-9397-08002B2CF9AE}" pid="4" name="ESRI_WORKBOOK_ID">
    <vt:lpwstr>d5c08bc72dca404fb253e58197d7a0c9</vt:lpwstr>
  </property>
</Properties>
</file>