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C7DB20BC-6BAA-4589-B876-4F4D3BE22375}" xr6:coauthVersionLast="47" xr6:coauthVersionMax="47" xr10:uidLastSave="{00000000-0000-0000-0000-000000000000}"/>
  <bookViews>
    <workbookView xWindow="-25320" yWindow="2160" windowWidth="25440" windowHeight="15270" activeTab="2"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'2020-2021'!$A$1:$G$80</definedName>
    <definedName name="_xlnm.Print_Area" localSheetId="1">'2021-2022'!$A$1:$G$80</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21" l="1"/>
  <c r="E77" i="18" s="1"/>
  <c r="F62" i="21"/>
  <c r="E69" i="18" s="1"/>
  <c r="F56" i="21"/>
  <c r="E62" i="18" s="1"/>
  <c r="F47" i="21"/>
  <c r="E52" i="18" s="1"/>
  <c r="F41" i="21"/>
  <c r="E45" i="18" s="1"/>
  <c r="F34" i="21"/>
  <c r="E37" i="18" s="1"/>
  <c r="F25" i="21"/>
  <c r="E27" i="18" s="1"/>
  <c r="F18" i="21"/>
  <c r="E19" i="18" s="1"/>
  <c r="E12" i="18"/>
  <c r="H4" i="21" a="1"/>
  <c r="H4" i="21" s="1"/>
  <c r="A4" i="21" s="1"/>
  <c r="H3" i="21" a="1"/>
  <c r="H3" i="21" s="1"/>
  <c r="A3" i="21" s="1"/>
  <c r="H2" i="21" a="1"/>
  <c r="H2" i="21" s="1"/>
  <c r="A2" i="21" s="1"/>
  <c r="F69" i="20"/>
  <c r="E76" i="18" s="1"/>
  <c r="F62" i="20"/>
  <c r="E68" i="18" s="1"/>
  <c r="F56" i="20"/>
  <c r="E61" i="18" s="1"/>
  <c r="F47" i="20"/>
  <c r="E51" i="18" s="1"/>
  <c r="F41" i="20"/>
  <c r="E44" i="18" s="1"/>
  <c r="F34" i="20"/>
  <c r="E36" i="18" s="1"/>
  <c r="F25" i="20"/>
  <c r="E26" i="18" s="1"/>
  <c r="F18" i="20"/>
  <c r="E18" i="18" s="1"/>
  <c r="E11" i="18"/>
  <c r="H4" i="20" a="1"/>
  <c r="H4" i="20" s="1"/>
  <c r="A4" i="20" s="1"/>
  <c r="H3" i="20" a="1"/>
  <c r="H3" i="20" s="1"/>
  <c r="A3" i="20" s="1"/>
  <c r="H2" i="20" a="1"/>
  <c r="H2" i="20" s="1"/>
  <c r="A2" i="20" s="1"/>
  <c r="F69" i="19"/>
  <c r="E75" i="18" s="1"/>
  <c r="F62" i="19"/>
  <c r="E67" i="18" s="1"/>
  <c r="F56" i="19"/>
  <c r="E60" i="18" s="1"/>
  <c r="F47" i="19"/>
  <c r="E50" i="18" s="1"/>
  <c r="F41" i="19"/>
  <c r="E43" i="18" s="1"/>
  <c r="F34" i="19"/>
  <c r="E35" i="18" s="1"/>
  <c r="F25" i="19"/>
  <c r="E25" i="18" s="1"/>
  <c r="F18" i="19"/>
  <c r="E17" i="18" s="1"/>
  <c r="E10" i="18"/>
  <c r="H4" i="19"/>
  <c r="A4" i="19" s="1"/>
  <c r="H4" i="19" a="1"/>
  <c r="H3" i="19" a="1"/>
  <c r="H3" i="19" s="1"/>
  <c r="A3" i="19" s="1"/>
  <c r="H2" i="19" a="1"/>
  <c r="H2" i="19" s="1"/>
  <c r="A2" i="19" s="1"/>
  <c r="G4" i="18" a="1"/>
  <c r="G4" i="18" s="1"/>
  <c r="A4" i="18" s="1"/>
  <c r="G3" i="18" a="1"/>
  <c r="G3" i="18" s="1"/>
  <c r="A3" i="18" s="1"/>
  <c r="G2" i="18" a="1"/>
  <c r="G2" i="18" s="1"/>
  <c r="A2" i="18" s="1"/>
  <c r="F70" i="14" l="1"/>
  <c r="F70" i="19" s="1"/>
  <c r="F70" i="20" s="1"/>
  <c r="F70" i="21" s="1"/>
  <c r="E79" i="18" s="1"/>
  <c r="F69" i="14"/>
  <c r="E74" i="18" s="1"/>
  <c r="F63" i="14"/>
  <c r="F63" i="19" s="1"/>
  <c r="F63" i="20" s="1"/>
  <c r="F63" i="21" s="1"/>
  <c r="E71" i="18" s="1"/>
  <c r="F62" i="14"/>
  <c r="E66" i="18" s="1"/>
  <c r="F57" i="14"/>
  <c r="F57" i="19" s="1"/>
  <c r="F57" i="20" s="1"/>
  <c r="F57" i="21" s="1"/>
  <c r="E64" i="18" s="1"/>
  <c r="F56" i="14"/>
  <c r="E59" i="18" s="1"/>
  <c r="F48" i="14"/>
  <c r="F48" i="19" s="1"/>
  <c r="F48" i="20" s="1"/>
  <c r="F48" i="21" s="1"/>
  <c r="E54" i="18" s="1"/>
  <c r="F47" i="14"/>
  <c r="E49" i="18" s="1"/>
  <c r="F42" i="14"/>
  <c r="F42" i="19" s="1"/>
  <c r="F42" i="20" s="1"/>
  <c r="F42" i="21" s="1"/>
  <c r="E47" i="18" s="1"/>
  <c r="F41" i="14"/>
  <c r="E42" i="18" s="1"/>
  <c r="F35" i="14"/>
  <c r="F35" i="19" s="1"/>
  <c r="F35" i="20" s="1"/>
  <c r="F35" i="21" s="1"/>
  <c r="E39" i="18" s="1"/>
  <c r="F34" i="14"/>
  <c r="E34" i="18" s="1"/>
  <c r="F26" i="14"/>
  <c r="F26" i="19" s="1"/>
  <c r="F26" i="20" s="1"/>
  <c r="F26" i="21" s="1"/>
  <c r="E29" i="18" s="1"/>
  <c r="F25" i="14"/>
  <c r="E24" i="18" s="1"/>
  <c r="F19" i="14"/>
  <c r="F19" i="19" s="1"/>
  <c r="F19" i="20" s="1"/>
  <c r="F19" i="21" s="1"/>
  <c r="E21" i="18" s="1"/>
  <c r="F18" i="14"/>
  <c r="E16" i="18" s="1"/>
  <c r="F13" i="14"/>
  <c r="F13" i="19" s="1"/>
  <c r="F13" i="20" s="1"/>
  <c r="F13" i="21" s="1"/>
  <c r="E14" i="18" s="1"/>
  <c r="E9" i="18"/>
  <c r="H50" i="14" a="1"/>
  <c r="H50" i="14" s="1"/>
  <c r="A50" i="14" s="1"/>
  <c r="H50" i="19" s="1" a="1"/>
  <c r="H50" i="19" s="1"/>
  <c r="A50" i="19" s="1"/>
  <c r="H50" i="20" s="1" a="1"/>
  <c r="H50" i="20" s="1"/>
  <c r="A50" i="20" s="1"/>
  <c r="H50" i="21" s="1" a="1"/>
  <c r="H50" i="21" s="1"/>
  <c r="A50" i="21" s="1"/>
  <c r="G56" i="18" s="1" a="1"/>
  <c r="G56" i="18" s="1"/>
  <c r="A56" i="18" s="1"/>
  <c r="H28" i="14" a="1"/>
  <c r="H28" i="14" s="1"/>
  <c r="A28" i="14" s="1"/>
  <c r="H28" i="19" s="1" a="1"/>
  <c r="H28" i="19" s="1"/>
  <c r="A28" i="19" s="1"/>
  <c r="H28" i="20" s="1" a="1"/>
  <c r="H28" i="20" s="1"/>
  <c r="A28" i="20" s="1"/>
  <c r="H28" i="21" s="1" a="1"/>
  <c r="H28" i="21" s="1"/>
  <c r="A28" i="21" s="1"/>
  <c r="G31" i="18" s="1" a="1"/>
  <c r="G31" i="18" s="1"/>
  <c r="A31" i="18" s="1"/>
  <c r="H6" i="14" a="1"/>
  <c r="H6" i="14" s="1"/>
  <c r="A6" i="14" s="1"/>
  <c r="H6" i="19" s="1" a="1"/>
  <c r="H6" i="19" s="1"/>
  <c r="A6" i="19" s="1"/>
  <c r="H6" i="20" s="1" a="1"/>
  <c r="H6" i="20" s="1"/>
  <c r="A6" i="20" s="1"/>
  <c r="H6" i="21" s="1" a="1"/>
  <c r="H6" i="21" s="1"/>
  <c r="A6" i="21" s="1"/>
  <c r="G6" i="18" s="1" a="1"/>
  <c r="G6" i="18" s="1"/>
  <c r="A6" i="18" s="1"/>
  <c r="K65" i="14" a="1"/>
  <c r="K65" i="14" s="1"/>
  <c r="D65" i="14" s="1"/>
  <c r="H65" i="14" a="1"/>
  <c r="H65" i="14" s="1"/>
  <c r="A65" i="14" s="1"/>
  <c r="K58" i="14" a="1"/>
  <c r="K58" i="14" s="1"/>
  <c r="D58" i="14" s="1"/>
  <c r="H58" i="14" a="1"/>
  <c r="H58" i="14" s="1"/>
  <c r="A58" i="14" s="1"/>
  <c r="K52" i="14" a="1"/>
  <c r="K52" i="14" s="1"/>
  <c r="D52" i="14" s="1"/>
  <c r="H52" i="14" a="1"/>
  <c r="H52" i="14" s="1"/>
  <c r="A52" i="14" s="1"/>
  <c r="K43" i="14" a="1"/>
  <c r="K43" i="14" s="1"/>
  <c r="D43" i="14" s="1"/>
  <c r="H43" i="14" a="1"/>
  <c r="H43" i="14" s="1"/>
  <c r="A43" i="14" s="1"/>
  <c r="K37" i="14" a="1"/>
  <c r="K37" i="14" s="1"/>
  <c r="D37" i="14" s="1"/>
  <c r="H37" i="14" a="1"/>
  <c r="H37" i="14" s="1"/>
  <c r="A37" i="14" s="1"/>
  <c r="K30" i="14" a="1"/>
  <c r="K30" i="14" s="1"/>
  <c r="D30" i="14" s="1"/>
  <c r="H30" i="14" a="1"/>
  <c r="H30" i="14" s="1"/>
  <c r="A30" i="14" s="1"/>
  <c r="K21" i="14" a="1"/>
  <c r="K21" i="14" s="1"/>
  <c r="D21" i="14" s="1"/>
  <c r="H21" i="14" a="1"/>
  <c r="H21" i="14" s="1"/>
  <c r="A21" i="14" s="1"/>
  <c r="K14" i="14" a="1"/>
  <c r="K14" i="14" s="1"/>
  <c r="D14" i="14" s="1"/>
  <c r="H14" i="14" a="1"/>
  <c r="H14" i="14" s="1"/>
  <c r="A14" i="14" s="1"/>
  <c r="F69" i="11"/>
  <c r="E73" i="18" s="1"/>
  <c r="F62" i="11"/>
  <c r="E65" i="18" s="1"/>
  <c r="F56" i="11"/>
  <c r="E58" i="18" s="1"/>
  <c r="F47" i="11"/>
  <c r="E48" i="18" s="1"/>
  <c r="F41" i="11"/>
  <c r="E41" i="18" s="1"/>
  <c r="F34" i="11"/>
  <c r="E33" i="18" s="1"/>
  <c r="E38" i="18" s="1"/>
  <c r="F25" i="11"/>
  <c r="E23" i="18" s="1"/>
  <c r="E28" i="18" s="1"/>
  <c r="F18" i="11"/>
  <c r="E15" i="18" s="1"/>
  <c r="E20" i="18" s="1"/>
  <c r="E8" i="18"/>
  <c r="K8" i="14" a="1"/>
  <c r="K8" i="14" s="1"/>
  <c r="D8" i="14" s="1"/>
  <c r="H8" i="14" a="1"/>
  <c r="H8" i="14" s="1"/>
  <c r="A8" i="14" s="1"/>
  <c r="H4" i="14" a="1"/>
  <c r="H4" i="14" s="1"/>
  <c r="A4" i="14" s="1"/>
  <c r="H3" i="14" a="1"/>
  <c r="H3" i="14" s="1"/>
  <c r="A3" i="14" s="1"/>
  <c r="H2" i="14" a="1"/>
  <c r="H2" i="14" s="1"/>
  <c r="A2" i="14" s="1"/>
  <c r="E78" i="18"/>
  <c r="E70" i="18"/>
  <c r="E63" i="18"/>
  <c r="E53" i="18"/>
  <c r="E46" i="18"/>
  <c r="H14" i="19" l="1" a="1"/>
  <c r="H14" i="19" s="1"/>
  <c r="A14" i="19" s="1"/>
  <c r="H43" i="19" a="1"/>
  <c r="H43" i="19" s="1"/>
  <c r="A43" i="19" s="1"/>
  <c r="H8" i="19" a="1"/>
  <c r="H8" i="19" s="1"/>
  <c r="A8" i="19" s="1"/>
  <c r="K30" i="19" a="1"/>
  <c r="K30" i="19" s="1"/>
  <c r="D30" i="19" s="1"/>
  <c r="K58" i="19" a="1"/>
  <c r="K58" i="19" s="1"/>
  <c r="D58" i="19" s="1"/>
  <c r="K8" i="19" a="1"/>
  <c r="K8" i="19" s="1"/>
  <c r="D8" i="19" s="1"/>
  <c r="H37" i="19" a="1"/>
  <c r="H37" i="19" s="1"/>
  <c r="A37" i="19" s="1"/>
  <c r="H65" i="19" a="1"/>
  <c r="H65" i="19" s="1"/>
  <c r="A65" i="19" s="1"/>
  <c r="K37" i="19" a="1"/>
  <c r="K37" i="19" s="1"/>
  <c r="D37" i="19" s="1"/>
  <c r="K65" i="19" a="1"/>
  <c r="K65" i="19" s="1"/>
  <c r="D65" i="19" s="1"/>
  <c r="K43" i="19" a="1"/>
  <c r="K43" i="19" s="1"/>
  <c r="D43" i="19" s="1"/>
  <c r="H52" i="19" a="1"/>
  <c r="H52" i="19" s="1"/>
  <c r="A52" i="19" s="1"/>
  <c r="K52" i="19" a="1"/>
  <c r="K52" i="19" s="1"/>
  <c r="D52" i="19" s="1"/>
  <c r="K14" i="19" a="1"/>
  <c r="K14" i="19" s="1"/>
  <c r="D14" i="19" s="1"/>
  <c r="H21" i="19" a="1"/>
  <c r="H21" i="19" s="1"/>
  <c r="A21" i="19" s="1"/>
  <c r="K21" i="19" a="1"/>
  <c r="K21" i="19" s="1"/>
  <c r="D21" i="19" s="1"/>
  <c r="H30" i="19" a="1"/>
  <c r="H30" i="19" s="1"/>
  <c r="A30" i="19" s="1"/>
  <c r="H58" i="19" a="1"/>
  <c r="H58" i="19" s="1"/>
  <c r="A58" i="19" s="1"/>
  <c r="H65" i="20" l="1" a="1"/>
  <c r="H65" i="20" s="1"/>
  <c r="A65" i="20" s="1"/>
  <c r="H37" i="20" a="1"/>
  <c r="H37" i="20" s="1"/>
  <c r="A37" i="20" s="1"/>
  <c r="K8" i="20" a="1"/>
  <c r="K8" i="20" s="1"/>
  <c r="D8" i="20" s="1"/>
  <c r="K58" i="20" a="1"/>
  <c r="K58" i="20" s="1"/>
  <c r="D58" i="20" s="1"/>
  <c r="H21" i="20" a="1"/>
  <c r="H21" i="20" s="1"/>
  <c r="A21" i="20" s="1"/>
  <c r="H52" i="20" a="1"/>
  <c r="H52" i="20" s="1"/>
  <c r="A52" i="20" s="1"/>
  <c r="K30" i="20" a="1"/>
  <c r="K30" i="20" s="1"/>
  <c r="D30" i="20" s="1"/>
  <c r="K21" i="20" a="1"/>
  <c r="K21" i="20" s="1"/>
  <c r="D21" i="20" s="1"/>
  <c r="H8" i="20" a="1"/>
  <c r="H8" i="20" s="1"/>
  <c r="A8" i="20" s="1"/>
  <c r="K52" i="20" a="1"/>
  <c r="K52" i="20" s="1"/>
  <c r="D52" i="20" s="1"/>
  <c r="H58" i="20" a="1"/>
  <c r="H58" i="20" s="1"/>
  <c r="A58" i="20" s="1"/>
  <c r="K65" i="20" a="1"/>
  <c r="K65" i="20" s="1"/>
  <c r="D65" i="20" s="1"/>
  <c r="H43" i="20" a="1"/>
  <c r="H43" i="20" s="1"/>
  <c r="A43" i="20" s="1"/>
  <c r="K14" i="20" a="1"/>
  <c r="K14" i="20" s="1"/>
  <c r="D14" i="20" s="1"/>
  <c r="K43" i="20" a="1"/>
  <c r="K43" i="20" s="1"/>
  <c r="D43" i="20" s="1"/>
  <c r="H30" i="20" a="1"/>
  <c r="H30" i="20" s="1"/>
  <c r="A30" i="20" s="1"/>
  <c r="K37" i="20" a="1"/>
  <c r="K37" i="20" s="1"/>
  <c r="D37" i="20" s="1"/>
  <c r="H14" i="20" a="1"/>
  <c r="H14" i="20" s="1"/>
  <c r="A14" i="20" s="1"/>
  <c r="K21" i="21" l="1" a="1"/>
  <c r="K21" i="21" s="1"/>
  <c r="D21" i="21" s="1"/>
  <c r="K30" i="21" a="1"/>
  <c r="K30" i="21" s="1"/>
  <c r="D30" i="21" s="1"/>
  <c r="H52" i="21" a="1"/>
  <c r="H52" i="21" s="1"/>
  <c r="A52" i="21" s="1"/>
  <c r="K43" i="21" a="1"/>
  <c r="K43" i="21" s="1"/>
  <c r="D43" i="21" s="1"/>
  <c r="H21" i="21" a="1"/>
  <c r="H21" i="21" s="1"/>
  <c r="A21" i="21" s="1"/>
  <c r="K14" i="21" a="1"/>
  <c r="K14" i="21" s="1"/>
  <c r="D14" i="21" s="1"/>
  <c r="K65" i="21" a="1"/>
  <c r="K65" i="21" s="1"/>
  <c r="D65" i="21" s="1"/>
  <c r="K58" i="21" a="1"/>
  <c r="K58" i="21" s="1"/>
  <c r="D58" i="21" s="1"/>
  <c r="H58" i="21" a="1"/>
  <c r="H58" i="21" s="1"/>
  <c r="A58" i="21" s="1"/>
  <c r="K8" i="21" a="1"/>
  <c r="K8" i="21" s="1"/>
  <c r="D8" i="21" s="1"/>
  <c r="H30" i="21" a="1"/>
  <c r="H30" i="21" s="1"/>
  <c r="A30" i="21" s="1"/>
  <c r="H43" i="21" a="1"/>
  <c r="H43" i="21" s="1"/>
  <c r="A43" i="21" s="1"/>
  <c r="H14" i="21" a="1"/>
  <c r="H14" i="21" s="1"/>
  <c r="A14" i="21" s="1"/>
  <c r="K52" i="21" a="1"/>
  <c r="K52" i="21" s="1"/>
  <c r="D52" i="21" s="1"/>
  <c r="H37" i="21" a="1"/>
  <c r="H37" i="21" s="1"/>
  <c r="A37" i="21" s="1"/>
  <c r="K37" i="21" a="1"/>
  <c r="K37" i="21" s="1"/>
  <c r="D37" i="21" s="1"/>
  <c r="H8" i="21" a="1"/>
  <c r="H8" i="21" s="1"/>
  <c r="A8" i="21" s="1"/>
  <c r="H65" i="21" a="1"/>
  <c r="H65" i="21" s="1"/>
  <c r="A65" i="21" s="1"/>
  <c r="J65" i="18" l="1" a="1"/>
  <c r="J65" i="18" s="1"/>
  <c r="C65" i="18" s="1"/>
  <c r="J41" i="18" a="1"/>
  <c r="J41" i="18" s="1"/>
  <c r="C41" i="18" s="1"/>
  <c r="J15" i="18" a="1"/>
  <c r="J15" i="18" s="1"/>
  <c r="C15" i="18" s="1"/>
  <c r="G23" i="18" a="1"/>
  <c r="G23" i="18" s="1"/>
  <c r="A23" i="18" s="1"/>
  <c r="G41" i="18" a="1"/>
  <c r="G41" i="18" s="1"/>
  <c r="A41" i="18" s="1"/>
  <c r="G48" i="18" a="1"/>
  <c r="G48" i="18" s="1"/>
  <c r="A48" i="18" s="1"/>
  <c r="J48" i="18" a="1"/>
  <c r="J48" i="18" s="1"/>
  <c r="C48" i="18" s="1"/>
  <c r="J73" i="18" a="1"/>
  <c r="J73" i="18" s="1"/>
  <c r="C73" i="18" s="1"/>
  <c r="G33" i="18" a="1"/>
  <c r="G33" i="18" s="1"/>
  <c r="A33" i="18" s="1"/>
  <c r="G58" i="18" a="1"/>
  <c r="G58" i="18" s="1"/>
  <c r="A58" i="18" s="1"/>
  <c r="G15" i="18" a="1"/>
  <c r="G15" i="18" s="1"/>
  <c r="A15" i="18" s="1"/>
  <c r="J8" i="18" a="1"/>
  <c r="J8" i="18" s="1"/>
  <c r="C8" i="18" s="1"/>
  <c r="J33" i="18" a="1"/>
  <c r="J33" i="18" s="1"/>
  <c r="C33" i="18" s="1"/>
  <c r="J58" i="18" a="1"/>
  <c r="J58" i="18" s="1"/>
  <c r="C58" i="18" s="1"/>
  <c r="G73" i="18" a="1"/>
  <c r="G73" i="18" s="1"/>
  <c r="A73" i="18" s="1"/>
  <c r="G8" i="18" a="1"/>
  <c r="G8" i="18" s="1"/>
  <c r="A8" i="18" s="1"/>
  <c r="G65" i="18" a="1"/>
  <c r="G65" i="18" s="1"/>
  <c r="A65" i="18" s="1"/>
  <c r="J23" i="18" a="1"/>
  <c r="J23" i="18" s="1"/>
  <c r="C23"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<sst xmlns="http://schemas.openxmlformats.org/spreadsheetml/2006/main" count="719" uniqueCount="64">
  <si>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</si>
  <si>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</si>
  <si>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</si>
  <si>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</si>
  <si>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</si>
  <si>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</si>
  <si>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</si>
  <si>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</si>
  <si>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</si>
  <si>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</si>
  <si>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</si>
  <si>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a.</t>
  </si>
  <si>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</si>
  <si>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</si>
  <si>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</si>
  <si>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</si>
  <si>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</si>
  <si>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</si>
  <si>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</si>
  <si>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</si>
  <si>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</si>
  <si>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</si>
  <si>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</si>
  <si>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</si>
  <si>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</si>
  <si>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</si>
  <si>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</si>
  <si>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</si>
  <si>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</si>
  <si>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</si>
  <si>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</si>
  <si>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</si>
  <si>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</si>
  <si>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</si>
  <si>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</si>
  <si>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</si>
  <si>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</si>
  <si>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</si>
  <si>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</si>
  <si>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</si>
  <si>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</si>
  <si>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</si>
  <si>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</si>
  <si>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</si>
  <si>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c.1</t>
  </si>
  <si>
    <t>Population Domain: Crosscutting</t>
  </si>
  <si>
    <t>State Performance Measure</t>
  </si>
  <si>
    <t>Priority Need: Implement North Dakota State Mandates for the MCH Population</t>
  </si>
  <si>
    <t>Implement all North Dakota State Mandates for the Maternal Child Health Population</t>
  </si>
  <si>
    <t>a.  Implement North Dakota State Mandates as cited in North Dakota Century Code (N.D.C.C)</t>
  </si>
  <si>
    <t xml:space="preserve">a.1.  The Title V and Special Health Services Divison director will assure compliance for state mandates and oversee the team assigned to carry out the roles and responsibilities as they relate to the mandates. 
a.2.  The Title V Director will maintain a list of the North Dakota state mandates delegated to the North Dakota Department of Health (NDDoH) Programs. </t>
  </si>
  <si>
    <t>a.1.  Title V/Maternal and Child Health State Mandates document (attacehd as a Supporting Documentation in the grant application).</t>
  </si>
  <si>
    <t xml:space="preserve">Priorities are often influenced by state mandates, which in turn, are generally reflective of expressed need within the state over time. Inclusion of these mandates epitomizes the successful federal/state partnership by honoring a state’s unique priorities. North Dakota has several mandates addressing the health of the maternal and child health (MCH) population that direct Title V work efforts and require use of significant resources for successful implementation. During the 2019 legislative session, North Dakota Century Code 50-25.1-15. Abandoned Infant was amended that directed the North Dakota Department of Health (NDDoH) to develop a public awareness campaign to provide information, public service announcements, and educational materials regarding abandoned infants and approved locations for abandoned infants. The MCH Public Health Specialist is leading efforts for this mandate. A list of mandates can be found in Section V., Supporting Documents, Title V-MCH State Mandates and are discussed below.  
Responsibilities of the North Dakota Department of Health (NDDOH) are addressed in North Dakota Century Code (N.D.C.C.), Chapter 23-01. The State Health Officer (SHO) of the NDDoH is responsible for the administration of programs carried out with allotments made to the state by Title V. The NDDoH functions in compliance with Chapter 28-32, Administrative Agencies Practice Act, N.D.C.C. Programs funded by the federal-state Title V Maternal and Child Health (MCH) Block Grant include: Children with Special Health Care Needs (CSHCN), child/teen passenger safety, injury/violence prevention, newborn screening, MCH epidemiology, obesity prevention, nutrition, breastfeeding, school health/nursing and infant and child death services (sudden infant death syndrome). 
Several mandates in N.D.C.C. address Title V children with special health care needs (CSHCN)-related responsibilities within the NDDoH.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To meet the requirements of N.D.C.C. Chapter 14-02.1, Abortion Control Act, Section 14-02.1-02.1, Printed Information – Referral Service, the NDDoH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As of August 1, 2020, the Title V MCH Grant executed a contract with FirstLink 2-1-1 to update and house the online directory of services. FirstLink 2-1-1 is a free, confidential service available to anyone 24/7/365 for listening and support, referrals to resources/help, and crisis intervention and houses a statewide Community Resource Directory. The booklet will be updated on as needed basis to ensure that information is accurate, up-to-date, and evidence-based. The booklet is available online at https://www.health.nd.gov/sites/www/files/documents/Files/HSC/FHN/Pregnancy_Abortion_booklet.pdf. Hard copy booklets are available upon request. 
N.D.C.C. Chapter 23-45, Umbilical Cord Blood Disposition, Section 23-45-02. Umbilical cord blood - Information pamphlet – Distribution, requires the NDDoH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NDDoH website and be distributed upon request at no charge. The NDDoH elected to use and disseminate the pamphlet from the Cord Blood Registry titled Parent’s Guide to Cord Blood Banking. This pamphlet is free to patients, hospitals and other entities that choose to utilize the information. The Title V grant supports the costs associated with these unfunded, state mandates and the MCH Nurse Consultant has been assigned responsibility for both activities. 
N.D.C.C. Chapters 23-01-03.1 and 25-17 mandates North Dakota’s Newborn Screening (NBS) Program. Newborn screening provides critical intervention to newborns who may be born with disorders that require immediate intervention. Currently, North Dakota screens for 50 conditions. The list of disorders is periodically reviewed and new conditions are added as new testing and follow-up methods become available. Conditions that are added to the panel are recommended by a national panel and are approved by the State Health Council. The screening and follow-up of newborns is performed in collaboration with the State Hygienic Lab and the University of Iowa Children’s Hospital in Iowa, as well as Special Health Services (SHS). Intermediate and long-term follow up after NBS has primarily been addressed in SHS by:
•	providing follow-up contacts, resource information and care coordination for children with abnormal newborn screening results.
•	providing assistance and resource information for all newborns that participate in the “Cardiac Care for Children Program” throughout the state.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is confirmed, the baby enters the long-term follow-up program until the age of six and the family is contacted on a quarterly basis for the first year of their baby’s life and annually thereafter to ensure the baby is healthy and to see if the family is having any difficulties with things such as insurance coverage, transportation and medication. Financial eligibility for SHS treatment services is legislatively mandated at 185 percent of the federal poverty level. All current NBS conditions are approved medical conditions for SHS coverage. Title V supports staff to manage the NBS Program including a program director, long-term follow-up coordinator, and an administrative assistant. In addition, Title V funds support contracts for a medical director and metabolic disorder clinic. State funds have also been provided to the program to support medical consultation and genetic counseling services.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 </t>
  </si>
  <si>
    <t xml:space="preserve">Priorities are often influenced by state mandates, which in turn, are generally reflective of expressed need within the state over time. Inclusion of these mandates epitomizes the successful federal/state partnership by honoring a state’s unique priorities. North Dakota has several mandates addressing the health of the maternal and child health (MCH) population that direct Title V work efforts and require use of significant resources for successful implementation. During the 2019 legislative session, North Dakota Century Code 50-25.1-15. Abandoned Infant was amended that directed the North Dakota Department of Health (NDDoH) to develop a public awareness campaign to provide information, public service announcements, and educational materials regarding abandoned infants and approved locations for abandoned infants. The MCH Public Health Specialist is leading efforts for this mandate. A list of mandates can be found in Section V., Supporting Documents, Title V-MCH State Mandates and are discussed below.  
Responsibilities of the North Dakota Department of Health (NDDOH) are addressed in North Dakota Century Code (N.D.C.C.), Chapter 23-01. The State Health Officer (SHO) of the NDDoH is responsible for the administration of programs carried out with allotments made to the state by Title V. The NDDoH functions in compliance with Chapter 28-32, Administrative Agencies Practice Act, N.D.C.C. Programs funded by the federal-state Title V Maternal and Child Health (MCH) Block Grant include: Children with Special Health Care Needs (CSHCN), child/teen passenger safety, injury/violence prevention, newborn screening, MCH epidemiology, obesity prevention, nutrition, breastfeeding, school health/nursing and infant and child death services (sudden infant death syndrome). 
Several mandates in N.D.C.C. address Title V children with special health care needs (CSHCN)-related responsibilities within the NDDoH.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To meet the requirements of N.D.C.C. Chapter 14-02.1, Abortion Control Act, Section 14-02.1-02.1, Printed Information – Referral Service, the NDDoH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As of August 1, 2020, the Title V MCH Grant executed a contract with FirstLink 2-1-1 to update and house the online directory of services. FirstLink 2-1-1 is a free, confidential service available to anyone 24/7/365 for listening and support, referrals to resources/help, and crisis intervention and houses a statewide Community Resource Directory. The booklet will be updated on as needed basis to ensure that information is accurate, up-to-date, and evidence-based. The booklet is available online at https://www.health.nd.gov/sites/www/files/documents/Files/HSC/FHN/Pregnancy_Abortion_booklet.pdf. Hard copy booklets are available upon request. 
The NDDoH must also work in conjunction with the North Dakota Department of Human Services (NDDHS) to develop and implement a public awareness campaign to provide information, public service announcements, and educational materials regarding the state’s Safe Haven Law to the public, including medical providers, law enforcement, and social service agencies as outlined in N.D.C.C. 50-25. 1-15. This state law allows a parent or a parent’s agent (another person acting with the parent’s consent) who feels they are unable to take care of their infant, to surrender the infant without facing prosecution for abandonment. To be protected by the Baby Safe Haven Law, the child must be unharmed, under one year of age, and surrendered to an on-duty staff person working for a Baby Safe Haven approved location. For more specific information on the North Dakota Baby Safe Haven Law please visit the resource page at www.health.nd.gov/safehaven and the Baby Safe Haven Training at: https://babysafehaven.pcand.org/nd-safe-haven-law/. 
N.D.C.C. Chapter 23-45, Umbilical Cord Blood Disposition, Section 23-45-02. Umbilical cord blood - Information pamphlet – Distribution, requires the NDDoH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NDDoH website and be distributed upon request at no charge. The NDDoH elected to use and disseminate the pamphlet from the Cord Blood Registry titled Parent’s Guide to Cord Blood Banking. This pamphlet is free to patients, hospitals and other entities that choose to utilize the information. The Title V grant supports the costs associated with these unfunded, state mandates and the MCH Nurse Consultant has been assigned responsibility for both activities. 
N.D.C.C. Chapters 23-01-03.1 and 25-17 mandates North Dakota’s Newborn Screening (NBS) Program. Newborn screening provides critical intervention to newborns who may be born with disorders that require immediate intervention. Currently, North Dakota screens for 50 conditions. The list of disorders is periodically reviewed and new conditions are added as new testing and follow-up methods become available. Conditions that are added to the panel are recommended by a national panel and are approved by the State Health Council. The screening and follow-up of newborns is performed in collaboration with the State Hygienic Lab and the University of Iowa Children’s Hospital in Iowa, as well as Special Health Services (SHS). Intermediate and long-term follow up after NBS has primarily been addressed in SHS by:
•	providing follow-up contacts, resource information and care coordination for children with abnormal newborn screening results.
•	providing assistance and resource information for all newborns that participate in the “Cardiac Care for Children Program” throughout the state.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is confirmed, the baby enters the long-term follow-up program until the age of six and the family is contacted on a quarterly basis for the first year of their baby’s life and annually thereafter to ensure the baby is healthy and to see if the family is having any difficulties with things such as insurance coverage, transportation and medication. Financial eligibility for SHS treatment services is legislatively mandated at 185 percent of the federal poverty level. All current NBS conditions are approved medical conditions for SHS coverage. Title V supports staff to manage the NBS Program including a program director, long-term follow-up coordinator, and an administrative assistant. In addition, Title V funds support contracts for a medical director and metabolic disorder clinic. State funds have also been provided to the program to support medical consultation and genetic counseling services.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 
</t>
  </si>
  <si>
    <t>State Performance Measure (Detail Sheet Data)</t>
  </si>
  <si>
    <t>a. To implement North Dakota state mandates delegated to North Dakot Department of Health Title V/Maternal and Child Health Program</t>
  </si>
  <si>
    <t>Yes</t>
  </si>
  <si>
    <t>Yes/No</t>
  </si>
  <si>
    <t>Numbers/
Yes/No
Achieved</t>
  </si>
  <si>
    <t xml:space="preserve">Priorities are often influenced by state mandates, which in turn, are generally reflective of expressed need within the state over time. Inclusion of these mandates epitomizes the successful federal/state partnership by honoring a state’s unique priorities. North Dakota has several mandates addressing the health of the maternal and child health (MCH) population that direct Title V work efforts and require use of significant resources for successful implementation. No changes have occurred since the 2019 legislative session when the North Dakota Century Code 50-25.1-15. Abandoned Infant was amended directing the North Dakota Department of Health (NDDoH) to develop a public awareness campaign to provide information, public service announcements, and educational materials regarding abandoned infants and approved locations for abandoned infants. The MCH Public Health Specialist is led the efforts for this mandate. A list of mandates can be found in Section V., Supporting Documents, Title V-MCH State Mandates and are discussed below.  
Responsibilities of the North Dakota Department of Health (NDDOH) are addressed in North Dakota Century Code (N.D.C.C.), Chapter 23-01. The State Health Officer (SHO) of the NDDoH is responsible for the administration of programs carried out with allotments made to the state by Title V. The NDDoH functions in compliance with Chapter 28-32, Administrative Agencies Practice Act, N.D.C.C. Programs funded by the federal-state Title V Maternal and Child Health (MCH) Block Grant include: Children with Special Health Care Needs (CSHCN), child/teen passenger safety, injury/violence prevention, newborn screening, MCH epidemiology, obesity prevention, nutrition, breastfeeding, school health/nursing and infant and child death services (sudden infant death syndrome). 
Several mandates in N.D.C.C. address Title V children with special health care needs (CSHCN)-related responsibilities within the NDDoH.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To meet the requirements of N.D.C.C. Chapter 14-02.1, Abortion Control Act, Section 14-02.1-02.1, Printed Information – Referral Service, the NDDoH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As of August 1, 2020, the Title V MCH Grant executed a contract with FirstLink 2-1-1 to update and house the online directory of services. FirstLink 2-1-1 is a free, confidential service available to anyone 24/7/365 for listening and support, referrals to resources/help, and crisis intervention and houses a statewide Community Resource Directory. The booklet will be updated on as needed basis to ensure that information is accurate, up-to-date, and evidence-based. The booklet is available online at https://www.health.nd.gov/sites/www/files/documents/Files/HSC/FHN/Pregnancy_Abortion_booklet.pdf. Hard copy booklets are available upon request. 
The NDDoH must also work in conjunction with the North Dakota Department of Human Services (NDDHS) to develop and implement a public awareness campaign to provide information, public service announcements, and educational materials regarding the state’s Safe Haven Law to the public, including medical providers, law enforcement, and social service agencies as outlined in N.D.C.C. 50-25. 1-15. This state law allows a parent or a parent’s agent (another person acting with the parent’s consent) who feels they are unable to take care of their infant, to surrender the infant without facing prosecution for abandonment. To be protected by the Baby Safe Haven Law, the child must be unharmed, under one year of age, and surrendered to an on-duty staff person working for a Baby Safe Haven approved location. For more specific information on the North Dakota Baby Safe Haven Law please visit the resource page at www.health.nd.gov/safehaven and the Baby Safe Haven Training at: https://babysafehaven.pcand.org/nd-safe-haven-law/. 
N.D.C.C. Chapter 23-45, Umbilical Cord Blood Disposition, Section 23-45-02. Umbilical cord blood - Information pamphlet – Distribution, requires the NDDoH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NDDoH website and be distributed upon request at no charge. The NDDoH elected to use and disseminate the pamphlet from the Cord Blood Registry titled Parent’s Guide to Cord Blood Banking. This pamphlet is free to patients, hospitals and other entities that choose to utilize the information. The Title V grant supports the costs associated with these unfunded, state mandates and the MCH Nurse Consultant has been assigned responsibility for both activities. 
N.D.C.C. Chapters 23-01-03.1 and 25-17 mandates North Dakota’s Newborn Screening (NBS) Program. Newborn screening provides critical intervention to newborns who may be born with disorders that require immediate intervention. Currently, North Dakota screens for 5 conditions. The list of disorders is periodically reviewed and new conditions are added as new testing and follow-up methods become available. Conditions that are added to the panel are recommended by a national panel and are approved by the State Health Council. The screening and follow-up of newborns is performed in collaboration with the State Hygienic Lab and the University of Iowa Children’s Hospital in Iowa, as well as Special Health Services (SHS). Intermediate and long-term follow up after NBS has primarily been addressed in SHS by:
•	providing follow-up contacts, resource information and care coordination for children with abnormal newborn screening results.
•	providing assistance and resource information for all newborns that participate in the “Cardiac Care for Children Program” throughout the state.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is confirmed, the baby enters the long-term follow-up program until the age of six and the family is contacted on a quarterly basis for the first year of their baby’s life and annually thereafter to ensure the baby is healthy and to see if the family is having any difficulties with things such as insurance coverage, transportation and medication. Financial eligibility for SHS treatment services is legislatively mandated at 185 percent of the federal poverty level. All current NBS conditions are approved medical conditions for SHS coverage. Title V supports staff to manage the NBS Program including a program director, long-term follow-up coordinator, and an administrative assistant. In addition, Title V funds support contracts for a medical director and metabolic disorder clinic. State funds have also been provided to the program to support medical consultation and genetic counseling services.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 </t>
  </si>
  <si>
    <t xml:space="preserve">Priorities are often influenced by state mandates, which in turn, are generally reflective of expressed need within the state over time. Inclusion of these mandates exemplifies the successful federal/state partnership by honoring a state’s unique priorities. North Dakota has several mandates addressing the health of the maternal and child health (MCH) population that direct Title V work efforts and require use of significant resources for successful implementation. A list of the state mandates can be found in Section V., Supporting Documents, Title V-MCH State Mandates and are discussed below.  
Responsibilities of the North Dakota Department of Health (NDDOH) are addressed in North Dakota Century Code (N.D.C.C.), Chapter 23-01. The State Health Officer (SHO) of the NDDoH is responsible for the administration of programs carried out with allotments made to the state by Title V. The NDDoH functions in compliance with Chapter 28-32, Administrative Agencies Practice Act, N.D.C.C. Programs funded by the federal-state Title V Maternal and Child Health (MCH) Block Grant include: Children with Special Health Care Needs (CSHCN), child/teen passenger safety, injury/violence prevention, newborn screening, MCH epidemiology, obesity prevention, nutrition, breastfeeding, school health/nursing, and infant and child death services (sudden infant death syndrome).
Several mandates in N.D.C.C. address Title V children with special health care needs (CSHCN)-related responsibilities within the NDDoH.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To meet the requirements of N.D.C.C. Chapter 14-02.1, Abortion Control Act, Section 14-02.1-02.1, Printed Information – Referral Service, the NDDoH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Since August, 2020, the Title V MCH Grant has contracted with FirstLink 2-1-1 to update and house the online directory of services. FirstLink 2-1-1 is a free, confidential service available to anyone 24/7/365 for listening and support, referrals to resources/help, and crisis intervention and houses a statewide Community Resource Directory. The booklet will be updated on as needed basis to ensure that information is accurate, up-to-date, and evidence-based. The booklet is available online at https://www.hhs.nd.gov/sites/www/files/documents/DOH%20Legacy/Information_About_Pregnancy_and_Abortion.pdf  Hard copy booklets are available upon request. 
N.D.C.C. Chapter 23-45, Umbilical Cord Blood Disposition, Section 23-45-02. Umbilical cord blood - Information pamphlet – Distribution, requires the NDDoH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NDDoH website and be distributed upon request at no charge. The NDDoH elected to use and disseminate the pamphlet from the Cord Blood Registry titled Parent’s Guide to Cord Blood Banking. This pamphlet is free to patients, hospitals and other entities that choose to utilize the information. The Title V grant supports the costs associated with these unfunded, state mandates and the MCH Nurse Consultant has been assigned responsibility for both activities. 
N.D.C.C Chapters 50-25.1-15. Abandoned Infant was amended during the 2019 legislation session that directed the North Dakota Department of Health (NDDoH) to develop a public awareness campaign to provide information, public service announcements, and educational materials regarding abandoned infants and approved locations for abandoned infants. Since the legislation, the MCH Public Health Specialist has updated the North Dakota Baby Safe Haven materials and developed a communication plan for a statewide awareness campaign. This plan includes an informational video, google search ads, Graphic targeting ads, and a website landing page that has helped interested individuals learn more about the program. The program also continued to offer an online training for all approved site locations and community members. 
N.D.C.C. Chapters 23-01-03.1 and 25-17 mandates the North Dakota Newborn Screening Program (NDNSP). Newborn screening is performed shortly after birth to identify newborns that may have a potentially life-threatening disorder that could cause serious illness, disability or death if not identified and treated early. The national Advisory Committee on Heritable Disorders in Newborn and Children (ACHDNC) provides recommendations to state newborn screening programs which disorders should be included on their state panel. The disorders included in the recommendations supported by ACHDNC are known as the Recommended Uniform Screening Panel (RUSP). Currently, North Dakota screens for 32 of the 36 core conditions that are included on the RUSP. As new conditions are added to the RUSP, the North Dakota Newborn Screening Advisory Committee reviews them and determines the feasibility of adding them to the state screening panel. The feasibility of screening is dependent on several factors that may include the program’s readiness to:  1) approve the screening; 2) conduct laboratory testing; 3) conduct short and long-term follow-up; 4) provide information technology support; 5) access a medical specialist specific to the disorder; 5) educate providers and community; and 6) fully implement statewide newborn screening. The approving authority for the NDNSP to add a new disorder is the health council. 
The screening and follow-up of newborns is performed in collaboration with the University of Iowa State Hygienic Laboratory and the University of Iowa Hospitals and Clinics, as well as Special Health Services (SHS). Intermediate and long-term follow up after NBS has primarily been addressed in SHS by:
•	providing follow-up contacts, resource information and care coordination for children with abnormal newborn screening results.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newborns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is confirmed, the baby enters the long-term follow-up program until the age of six. Within a few weeks after the diagnosis is made, the family is contacted on a quarterly basis for the first year of their baby’s life and annually thereafter to ensure the baby is healthy and to see if the family is having any difficulties with things such as insurance coverage, transportation and medication. Financial eligibility for SHS treatment services is legislatively mandated at 185 percent of the federal poverty level. All current NBS conditions are approved medical conditions for SHS coverage. Title V supports staff to manage the NBS Program including a program director, long-term follow-up coordinator, and an administrative assistant. In addition, Title V funds support contracts for a medical director and metabolic disorder clinic. State funds have also been provided to the program to support medical consultation and genetic counseling services.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 </t>
  </si>
  <si>
    <t xml:space="preserve">Priorities are often influenced by state mandates, which in turn, are generally reflective of expressed need within the state over time. Inclusion of these mandates epitomizes the successful federal/state partnership by honoring a state’s unique priorities. North Dakota has several mandates addressing the health of the maternal and child health (MCH) population that direct Title V work efforts and require use of significant resources for successful implementation. A list of mandates can be found in Section V., Supporting Documents, Title V-MCH State Mandates and are discussed below. 
Responsibilities of the North Dakota Department of Health and Human Services (HHS) are addressed in North Dakota Century Code (N.D.C.C.), Chapter 23-01. The State Health Officer (SHO) of the HHS is responsible for the administration of programs carried out with allotments made to the state by Title V. The HHS functions in compliance with Chapter 28-32, Administrative Agencies Practice Act, N.D.C.C. Programs funded by the federal-state Title V Maternal and Child Health (MCH) Block Grant include: Children with Special Health Care Needs (CSHCN), child/teen passenger safety, injury/violence prevention, newborn screening, MCH epidemiology, obesity prevention, nutrition, breastfeeding, school health/nursing and infant and child death services (sudden infant death syndrome). 
Several mandates in N.D.C.C. address Title V children with special health care needs (CSHCN)-related responsibilities within the HHS.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To meet the requirements of N.D.C.C. Chapter 14-02.1, Abortion Control Act, Section 14-02.1-02.1, Printed Information – Referral Service, the HHS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As of August 1, 2020, the Title V MCH Grant executed a contract with FirstLink 2-1-1 to update and house the online directory of services. FirstLink 2-1-1 is a free, confidential service available to anyone 24/7/365 for listening and support, referrals to resources/help, and crisis intervention and houses a statewide Community Resource Directory. The booklet will continue to be updated on as needed basis to ensure that information is accurate, up-to-date, and evidence-based. The booklet, updated in May 2022, is available online at https://www.hhs.nd.gov/sites/www/files/documents/DOH%20Legacy/Information_About_Pregnancy_and_Abortion.pdf. Hard copy booklets are available upon request. 
The HHS will continue to implement a public awareness campaign to provide information, public service announcements, and educational materials regarding the state’s Safe Haven Law to the public, including medical providers, law enforcement, and social service agencies as outlined in N.D.C.C. 50-25. 1-15. This state law allows a parent or a parent’s agent (another person acting with the parent’s consent) who feels they are unable to take care of their infant, to surrender the infant without facing prosecution for abandonment. To be protected by the Baby Safe Haven Law, the child must be unharmed, under one year of age, and surrendered to an on-duty staff person working for a Baby Safe Haven approved location. For more specific information on the North Dakota Baby Safe Haven Law please visit the resource page at Safe Haven | Health and Human Services North Dakota and the Baby Safe Haven Training at: Home | ND Baby Safe Haven Training (pcand.org). 
N.D.C.C. Chapter 23-45, Umbilical Cord Blood Disposition, Section 23-45-02. Umbilical cord blood - Information pamphlet – Distribution, requires the HHS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HHS website and be distributed upon request at no charge. The HHS elected to use and disseminate the pamphlet from the Cord Blood Registry titled Parent’s Guide to Cord Blood Banking (https://parentsguidecordblood.org/sites/default/files/uploaded-files/pgcb_brochure_usa.pdf). This pamphlet is free to patients, hospitals and other entities that choose to utilize the information. The Title V grant supports the costs associated with these unfunded, state mandates and MCH staff members have been assigned responsibility for these activities. 
N.D.C.C. Chapters 23-01-03.1 and 25-17 mandates the North Dakota Newborn Screening program (NDNSP). Newborn screening (NBS) is performed shortly after birth to identify newborns that may have a potentially life altering and/or life-threatening disorder that could cause serious illness, disability or death if not identified and treated early. Newborn screening has three parts, blood spot, hearing and heart screening. Blood spot and heart screening are included within this mandated section. Hearing screening is not mandated in North Dakota. The national Advisory Committee on Heritable Disorders in Newborn and Children (ACHDNC) provides recommendations to state newborn screening programs which disorders should be included on their state panel. The disorders included in the recommendations supported by ACHDNC are known as the Recommended Uniform Screening Panel (RUSP). Currently, North Dakota screens for 32 of the 37 core conditions that are included on the RUSP (blood spot, hearing and heart screening are included as core conditions). As new conditions are added to the RUSP, the North Dakota Newborn Screening Advisory Committee reviews them and determines the feasibility of adding them to the state screening panel. The feasibility of screening is dependent on several factors that may include the program’s readiness to:  1) approve the screening; 2) conduct laboratory screening; 3) conduct short and long-term follow-up; 4) provide information technology support; 5) access a medical specialist specific to the disorder; 6) educate providers and community; and 7) fully implement statewide newborn screening. The approving authority for the NDNSP to add a new disorder in North Dakota is the health council. In the next fiscal year, the NDNSP will work with the NBS Advisory Committee to review the five core conditions North Dakota is currently not screening for to address program readiness and feasibility. 
The NDNSP is mandated to provide education and plans to continue providing annual in-person trainings to midwives, birthing facilities and various clinics throughout North Dakota. The NDNSP hosted virtual learning sessions with Project Extension for Community Healthcare Outcomes (ECHO) and will continue to seek innovative ways to engage partners and the families served via virtual platforms.  
The screening and follow-up of newborns is performed in collaboration with the University of Iowa State Hygienic Laboratory and the University of Iowa Hospitals and Clinics, as well as Special Health Services (SHS). Intermediate and long-term follow up after NBS continues to be addressed in SHS by:
•	providing follow-up contacts, resource information and care coordination for children with abnormal newborn screening results.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from blood spot screening is confirmed, the baby enters the long-term follow-up program until the age of six and the family is contacted on a quarterly basis for the first year of their child’s life and annually thereafter. This ongoing communication with the family helps to ensure the child remains healthy and the family has access to all the resources that they find valuable such as insurance, medication, transportation, and community supports. On January 1, 2020, reporting for critical congenital heart disease (CCHD) was mandated and the NDNSP began doing long-term follow-up for patients of a reported CCHD diagnosis in the fall of 2022. Long-term follow-up will continue in the next fiscal year and collaboration will continue with pediatric cardiologists throughout the state to ensure the follow-up meets the needs of the families and the specialists.
The NDNSP works closely with the North Dakota Early Hearing, Detection and Intervention (EHDI) program which is based out of the North Dakota Center for Persons with Disabilities (NDCPD) at Minot State University. The NDCPD is the HHS bona fide agent that applies for funding opportunities relating to EHDI. The NDNSP director is the state EHDI coordinator and is the liaison between the state and EHDI program. The NDNSP and EHDI programs provide education and trainings to birthing facilities and various clinics throughout the state. This collaboration benefits both programs, the families that are served and the health care professionals providing the services directly to families. This partnership will continue in the next fiscal year and both programs will seek opportunities to collaborate more closely on educational efforts for those served. 
Financial eligibility for the SHS Financial Coverage Program is legislatively mandated at 185 percent of the federal poverty level. All current NBS conditions are approved medical conditions for SHS coverage. Title V supports staff to manage the NDNSP including a program director, long-term follow-up coordinator, and administrative support. In addition, Title V funds support contracts for a medical director and metabolic disorder clinic. A portion of Title V funds and state funds will continue to support medical consultation and genetic counseling services for children with abnormal newborn screening results.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 
</t>
  </si>
  <si>
    <t>Responsibilities of the North Dakota Department of Health and Human Services (NDDHHS) are addressed in North Dakota Century Code (N.D.C.C.), Chapter 23-01 Health Division. The State Health Officer (SHO) of the NDDHHS is responsible for the administration of programs carried out with allotments made to the state by Title V. The NDDHHS functions in compliance with Chapter 28-32, Administrative Agencies Practice Act, N.D.C.C. 
Priorities are often influenced by state mandates, which in turn, are generally reflective of expressed need within the state over time. Inclusion of these mandates epitomizes the successful federal/state partnership by honoring a state’s unique priorities. Focus areas funded by the federal-state Title V Maternal and Child Health (MCH) Block Grant include Children with Special Health Care Needs (CSHCN), child/teen passenger safety, injury/violence prevention, newborn screening (NBS), MCH epidemiology, maternal and reproductive health, obesity prevention, nutrition, breastfeeding, school health/nursing and infant and child death services (safe sleep program). 
Additional N.D.C.C. mandates distribution of materials relating to umbilical cord blood disposition and donation, and the development and distribution of materials as required in the Abortion Control Act (i.e., information about pregnancy and abortion, pregnancy support, adoption services). These mandates have been assigned to Title V staff.
Abandoned Infant State Mandate
The NDDHHS will continue to implement a public awareness campaign to provide information, public service announcements, and educational materials regarding the state’s Safe Haven Law to the public, including medical providers, law enforcement, and social service agencies as outlined in N.D.C.C. 50-25. 1-15. This state law allows a parent or a parent’s agent (another person acting with the parent’s consent) who feels they are unable to take care of their infant, to surrender the infant without facing prosecution for abandonment. To be protected by the Baby Safe Haven Law, the child must be unharmed, under one year of age, and surrendered to an on-duty staff person working for a Baby Safe Haven approved location. For more specific information on the North Dakota Baby Safe Haven Law please visit the resource page at: https://babysafehaven.pcand.org/. 
Abortion State Mandates 
To meet the requirements of N.D.C.C. Chapter 14-02.1, Abortion Control Act, Section 14-02.1-02.1, Printed Information – Referral Service, the NDDHHS developed and published an Information About Pregnancy and Abortion booklet. This publication consists of objective information on specific topics to include: information and resources on various agencies and services available to assist a pregnant woman through pregnancy (provided through an on-line directory of services);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The booklet will continue to be updated on as needed basis to ensure that information is accurate, up-to-date, and evidence-based. The booklet, updated in March 2024, is available online at https://www.hhs.nd.gov/sites/www/files/documents/DOH%20Legacy/Information_About_Pregnancy_and_Abortion.pdf . Hard copy booklets are available upon request. During the 2023 legislative session, a bill was introduced, SB 2185, which was a bill for an act to provide for an appropriation to the Department of Health and Human Services for the development of a pregnancy and parenting resource website. Title V staff launched life.nd.gov on August 1, 2023 that provides information and links to social services, financial assistance, adoption services, pregnancy and parenting information, maternal and childbirth life services, planning guidance, care centers and agencies, and other available public and private resources for expectant families and new parents. Title V staff will continue to maintain and update the website with resources. 
Umbilical Cord Blood Mandates
N.D.C.C. Chapter 23-45, Umbilical Cord Blood Disposition, Section 23-45-02. Umbilical cord blood - Information pamphlet – Distribution, requires the NDDHHS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NDDHHS website and be distributed upon request at no charge. The NDDHHS elected to use and disseminate the pamphlet from the Cord Blood Registry titled Parent’s Guide to Cord Blood Banking (https://parentsguidecordblood.org/sites/default/files/uploaded-files/pgcb_brochure_usa.pdf). This pamphlet is free to patients, hospitals, and other entities that choose to utilize the information. The Title V grant supports the costs associated with these unfunded, state mandates and MCH staff members have been assigned responsibility for these activities.
Children with Special Health Care Needs Mandates
Several mandates in N.D.C.C. address Title V CSHCN-related responsibilities within the NDDHHS.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N.D.C.C. Chapters 23-01-03.1 and 25-17 mandates the North Dakota Newborn Screening and Follow-up program (NDNSFP). Newborn screening is performed shortly after birth to identify newborns that may have a potentially life altering and/or life-threatening disorder that could cause serious illness, disability or death if not identified and treated early. Newborn screening has three parts, blood spot, hearing and heart screening. Blood spot and heart screening are included within this mandated section. Hearing screening is not mandated in North Dakota. The national Advisory Committee on Heritable Disorders in Newborn and Children (ACHDNC) provides recommendations to state newborn screening programs which disorders should be included on their state panel. The disorders included in the recommendations supported by ACHDNC are known as the Recommended Uniform Screening Panel (RUSP). Currently, North Dakota screens for 34 of the 37 core conditions that are included on the RUSP (blood spot, hearing and heart screening are included as core conditions). As new conditions are added to the RUSP, the North Dakota Newborn Screening Advisory Committee will continue to review them to determine if it is feasible to add them to the state screening panel. The feasibility of screening is dependent on several factors that may include the program’s readiness to:  
1)	approve the screening; 
2)	conduct laboratory screening; 
3)	conduct short and long-term follow-up; 
4)	provide information technology support; 
5)	access a medical specialist specific to the disorder; 
6)	educate providers and community; and 
7)	fully implement statewide newborn screening. 
The approving authority for the NDNSFP to add a new disorder in North Dakota is the SHO. In the next fiscal year, the NDNSFP will work with the NBS Advisory Committee to review the three core conditions North Dakota is currently not screening for to address program readiness and feasibility.
The NDNSFP is mandated to provide education and plans to continue providing annual in-person trainings to midwives, birthing facilities, and various clinics throughout North Dakota. The NDNSFP will continue to seek innovative ways to engage partners and the families served via virtual platforms.   
The screening and follow-up of newborns is performed in collaboration with the University of Iowa State Hygienic Laboratory and the University of Iowa Hospitals and Clinics, as well as Special Health Services (SHS). Intermediate and long-term follow up after NBS continues to be addressed in SHS by:
•	providing follow-up contacts, resource information and care coordination for children with abnormal newborn screening results.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from blood spot screening is confirmed, the baby enters the Long-Term Follow-Up program through age six and the family is contacted on a quarterly basis for the first year of their child’s life and annually thereafter. This ongoing communication with the family helps to ensure the child remains healthy and the family has access to all the resources that they find valuable such as insurance, medication, transportation, and community supports. Since it has been four years since the NDNSFP began conducting long-term follow-up, a thorough evaluation of the data and review of the reports will be completed to ensure program objectives are being met as well as the needs of families. On January 1, 2020, reporting for critical congenital heart disease (CCHD) was mandated and the NDNSFP began doing long-term follow-up for patients of a reported CCHD diagnosis in the fall of 2022. Long-term follow-up will continue in the next fiscal year and collaboration will continue with pediatric cardiologists throughout the state to ensure the follow-up meets the needs of the families and the specialists.
The NDNSFP works closely with the North Dakota Early Hearing, Detection, and Intervention (EHDI) program which is based out of the North Dakota Center for Persons with Disabilities (NDCPD) at Minot State University. The NDCPD is the NDDHHS bona fide agent that applies for funding opportunities relating to EHDI. The NDNSFP Director is the state EHDI coordinator and is the liaison between the state and EHDI program. The NDNSFP and EHDI programs provide education and trainings to birthing facilities and various clinics throughout the state. This collaboration benefits both programs, the families that are served and the health care professionals providing the services directly to families. This partnership will continue in the next fiscal year and both programs will seek opportunities to collaborate more closely on educational efforts for those served.
Financial eligibility for the SHS Financial Coverage program is legislatively mandated at 185% of the federal poverty level. Medical eligibility is determined based on a comprehensive list of eligible conditions that is continually being evaluated based on the needs of families in North Dakota. All current NBS conditions are approved medical conditions for SHS coverage. Title V supports staff to manage the NDNSFP including a Program Director, Long-Term Follow-Up Coordinator, and administrative support. In addition, Title V funds support contracts for a Medical Director and metabolic disorder clinic. A portion of Title V funds and state funds will continue to support medical consultation and genetic counseling services for children with abnormal newborn screening results.  
Federally, the Maternal and Child Health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t>
  </si>
  <si>
    <t>Responsibilities of the North Dakota Department of Health and Human Services (NDDHHS) are addressed in North Dakota Century Code (N.D.C.C.), Chapter 23-01 Health Division. The State Health Officer (SHO) of the NDDHHS is responsible for the administration of programs carried out with allotments made to the state by Title V. The NDDHHS functions in compliance with Chapter 28-32, Administrative Agencies Practice Act, N.D.C.C. 
Priorities are often influenced by state mandates, which in turn, are generally reflective of expressed need within the state over time. Inclusion of these mandates epitomizes the successful federal-state partnership by honoring a state’s unique priorities. Focus areas funded by the federal-state Title V Maternal and Child Health (MCH) Block Grant include: Children with Special Health Care Needs (CSHCN), child/teen passenger safety, injury/violence prevention, newborn screening (NBS), MCH epidemiology, maternal and reproductive health, obesity prevention, nutrition, breastfeeding, school health/nursing and infant and child death services (sudden infant death syndrome). 
North Dakota has several mandates addressing the health of the MCH population that direct Title V work efforts and require use of significant resources for successful implementation. A complete listing of the mandates can be found in Section V., Supporting Documents, Title V-MCH State Mandates and are discussed below.  
Abandoned Infant State Mandate
N.D.C.C 50-25.1-15 allows a parent or a parent’s agent (another person acting with the parent’s consent) who feels they are unable to take care of their infant, to surrender the infant without facing prosecution for abandonment. To be protected by the Baby Safe Haven Law, the child must be unharmed, under one year of age, and surrendered to an on-duty staff person working for a Baby Safe Haven approved location. An MCH Public Health Specialist at NDDHHS developed and implemented a public awareness campaign that provided information, public service announcements, and educational materials regarding the state’s Safe Haven Law to the public, including medical providers, law enforcement, and social service agencies as outlined in N.D.C.C. 50-25. 1-15. During the public awareness campaign, a video was created to educate viewers about the North Dakota Baby Safe Haven Law, and was played on the Living Local Network with a total of 280,800 plays. The campaign also included Google Search and Google Display ads statewide. The campaign was successful as the total number of ads displayed was 190,662 and the total number of google searches was 426. There have been 1,366 professionals from approved Safe Haven locations that took the North Dakota Baby Safe Training that was created with 265 of those within this reporting timeframe. For additional information visit the resource page at https://www.hhs.nd.gov/cfs/safe-haven and the Baby Safe Haven Training at: https://babysafehaven.pcand.org/. 
Abortion State Mandates 
Alternative to Abortion Program, North Dakota Century Code (N.D.C.C) Chapter 50-06-26. During the 2023 legislative session, funding for the Alternative to Abortion (A2A) Program was increased from $600,000 to $1,000,000 per biennium and expanded services from assisting pregnant women and women who believe they may be pregnant, to also include parents or other relatives caring for children twelve months of age or younger.
The Human Services Division of the NDDHHS had historically administered the A2A Program. To align services more effectively, NDDHHS executive leadership made the decision to move the A2A Program to the Public Health Division. Funded through state funds and the Title V grant, a Maternal Health Specialist position was hired to manage the program. 
Abortion Control Act, N.D.C.C. Chapter 14-02.1, Section 14-02.1-02.1, Printed Information – Referral Service. To meet the requirements of this law, the Public Health Division of the NDDHHS developed the Information About Pregnancy and Abortion booklet. This publication consists of objective information on specific topics to include: information and resources on various agencies and services available to assist a pregnant woman through pregnancy; anatomical information along with colored photos of development of the unborn child at two-week gestational increments; information regarding the obligations of the father; and materials that describe various surgical and drug-induced methods of abortion as well as any risk factors associated with those methods. In addition to the required information, content was also added on the harmful efforts of tobacco use during and after pregnancy. The booklet can be found at: https://www.hhs.nd.gov/sites/www/files/documents/DOH%20Legacy/Information_About_Pregnancy_And_Abortion.pdf. 
During the 2023 North Dakota legislative session, language was included in the NDDHHS appropriation bill, Senate Bill 2012, that required the development and maintenance of a website that provides information and links to social services, financial assistance, adoption services, pregnancy and parenting information, planning guidance, care centers and agencies, and other available public and private resources for expectant families and new parents. The website was developed and operational by August 1, 2023. Several MCH staff were involved in the content development of the website. The website can be found at: https://www.life.nd.gov/.  
Umbilical Cord Blood Mandates
N.D.C.C. Chapter 23-45, Umbilical Cord Blood Disposition, Section 23-45-02. Umbilical cord blood - Information pamphlet – Distribution, requires the NDDHHS to prepare a pamphlet that includes information on medical processes involved in the collection of umbilical cord blood; any risks of cord blood collection for both mother and baby; the current and potential future uses for the collected cord blood; the cost of cord blood donation; and options for ownership and future use of the donated material. The pamphlet must be available on the NDDHHS website and be distributed upon request at no charge. The NDDHHS elected to use and disseminate the pamphlet from the Cord Blood Registry titled Parent’s Guide to Cord Blood Banking. This pamphlet is free to patients, hospitals and other entities that choose to utilize the information. The Title V grant supports the costs associated with these unfunded, state mandates and the MCH Nurse Consultant has been assigned responsibility for both activities. 
Children with Special Health Care Needs Mandates
Several mandates in N.D.C.C. address Title V children with special health care needs (CSHCN)-related responsibilities within the NDDHHS. Chapter 23-01-34 includes program administration for CSHCN, including the provision of services and assistance to CSHCN and their families and the development and operation of clinics for the identification, screening, referral, and treatment of CSHCN. Chapter 23-01-41 requires the establishment and administration of an autism spectrum disorder database. Chapter 23-41 mandates administrative duties of state and county agencies, confidential birth reports for newborns with visible congenital deformities, and services for individuals with Russell Silver Syndrome. Chapter 25-17-03 mandates treatment for individuals with phenylketonuria or maple syrup urine disease through the provision of medical food and low-protein modified food products.
N.D.C.C. Chapters 23-01-03.1 and 25-17 mandates the North Dakota Newborn Screening Program (NDNSP). Newborn screening is performed shortly after birth to identify newborns that may have a potentially life-threatening condition that could cause serious illness, disability or death if not identified and treated early. The national Advisory Committee on Heritable Disorders in Newborn and Children (ACHDNC) provides recommendations to state newborn screening programs which disorders should be included on their state panel. The disorders included in the recommendations supported by ACHDNC are known as the Recommended Uniform Screening Panel (RUSP). Currently, North Dakota screens for 32 of the 37 core conditions that are included on the RUSP, with the most recent condition Spinal Muscular Atrophy added on September 1, 2021. As new conditions are added to the RUSP, the North Dakota Newborn Screening Advisory Committee will review them and determine the feasibility of adding them to the state screening panel. The SHO is the approving authority to add new conditions to the state newborn screening panel. The feasibility of screening is dependent on several factors that may include the program’s readiness to: 
1)	approve the screening
2)	conduct laboratory testing
3)	conduct short and long-term follow-up 
4)	provide information technology support
5)	access a medical specialist specific to the disorder
6)	educate providers and community, and 
7)	fully implement statewide newborn screening
The screening and follow-up of newborns is performed in collaboration with the University of Iowa State Hygienic Laboratory and the University of Iowa Hospitals and Clinics, as well as Special Health Services (SHS). Intermediate and long-term follow up after NBS has primarily been addressed in SHS by:
•	providing follow-up contacts, resource information and care coordination for children with abnormal newborn screening results.
•	providing financial support for metabolic disorder clinics that result in coordinated disease management.
•	providing no-cost or at-cost medical food and care coordination for newborns and individuals with phenylketonuria (PKU) and maple syrup urine disease (MSUD).
•	providing diagnostic and treatment services for children birth to age 21 who meet medical and financial eligibility criteria.  
Along with the follow-up calls for babies with abnormal newborn screening results, SHS assists families with referrals for services, care coordination, and support. Information is provided regarding the SHS diagnostic and treatment program as well as other state-wide resources (e.g., WIC, North Dakota Medicaid, Early Intervention) to assist the family in meeting their needs, and to provide them support and direction during a time that can be very stressful and overwhelming. After a diagnosis is confirmed, the baby enters the Long-Term Follow-Up (LTFU) program until the age of six. Within a few weeks after the diagnosis is made, the family is contacted on a quarterly basis for the first year of their baby’s life and annually thereafter to ensure the baby is healthy and to see if the family is having any difficulties with things such as insurance coverage, transportation, and medication. Since the inception of the LTFU program for newborn screening in January of 2019, 85 of 102 (83%) children identified with a condition through the screening process have been served. Reasons for not receiving services include: 1) out of state residents, 2) unable to contact after three attempts, 3) the family is not interested in receiving services, and 4) the family moved out of state after the screening was completed.
Financial eligibility for SHS diagnostic and treatment services is legislatively mandated at 185% of the federal poverty level. All current NBS conditions are approved medical conditions for SHS coverage. Title V supports staff to manage the NBS program including a Program Director, LTFU Coordinator, and an Administrative Assistant. In addition, Title V funds support contracts for a Medical Director and metabolic disorder clinic. State funds have also been provided to the program to support medical consultation and genetic counseling services.  
Federally, the MCH Block Grant enables the state to address the following on behalf of children with special health care needs and their families: 1) to provide and promote family-centered, community-based, coordinated care (including care coordination services) for children with special health care needs and to facilitate the development of community-based systems of services for such children and their families, and 2) to provide rehabilitation services for blind and disabled individuals under the age of 16 receiving benefits under title XVI, to the extent medical assistance for such services is not provided under title XIX. Specifics regarding the SHS role in providing rehabilitation services is described below.
North Dakota is a 209(b) state, which means Supplemental Security Income (SSI) beneficiaries under 16 years of age are not automatically eligible for North Dakota Medicaid. If assets are an issue affecting North Dakota Medicaid eligibility, children eligible for SSI can be covered under the children and family coverage groups where asset testing is not required. The state CSHCN program pays for or provides rehabilitative services for eligible children that are served by Title V to the extent services are not provided by North Dakota Medicaid. State CSHCN program staff conduct outreach, information and referral activities targeted to the SSI population. On a monthly basis, Disability Determination Services provides referrals electronically to the state CSHCN program. In response, state CSHCN staff provide a direct mailing to families notifying them about potential programs that could be of assistance. In 2023, state CSHCN staff provided outreach to 181 families that applied for SSI. This assures that children are consistently being referred to the Title V program and that families receive information about program benefits and needed services.
The Title V and CSHCN Directors assure compliance for these state mandates and oversee staff assigned to carry out the roles and responsibilities related to the mandates. Title V staff share program accomplishments and challenges at bi-monthly Title V meetings. These meetings serve as an avenue for program updates, sharing and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</si>
</sst>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18">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2" fillId="4" borderId="2" xfId="0" applyNumberFormat="1" applyFont="1" applyFill="1" applyBorder="1" applyAlignment="1" applyProtection="1">
      <alignment horizontal="left" vertical="top" wrapText="1"/>
      <protection locked="0"/>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797">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796"/>
      <tableStyleElement type="headerRow" dxfId="795"/>
      <tableStyleElement type="totalRow" dxfId="794"/>
      <tableStyleElement type="firstColumn" dxfId="793"/>
      <tableStyleElement type="lastColumn" dxfId="792"/>
      <tableStyleElement type="firstRowStripe" dxfId="791"/>
      <tableStyleElement type="secondRowStripe" dxfId="790"/>
      <tableStyleElement type="firstColumnStripe" dxfId="789"/>
      <tableStyleElement type="secondColumnStripe" dxfId="78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2020 - 2021 Total</c:v>
                </c:pt>
                <c:pt idx="5">
                  <c:v>2020 - 2025 Goal</c:v>
                </c:pt>
              </c:strCache>
            </c:strRef>
          </c:cat>
          <c:val>
            <c:numRef>
              <c:f>'2020-2021'!$F$8:$F$13</c:f>
              <c:numCache>
                <c:formatCode>#,##0</c:formatCode>
                <c:ptCount val="6"/>
                <c:pt idx="4">
                  <c:v>0</c:v>
                </c:pt>
                <c:pt idx="5">
                  <c:v>0</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2020 - 2021 Total</c:v>
                </c:pt>
                <c:pt idx="5">
                  <c:v>2020 - 2025 Goal</c:v>
                </c:pt>
              </c:strCache>
            </c:strRef>
          </c:cat>
          <c:val>
            <c:numRef>
              <c:f>'2020-2021'!$F$30:$F$35</c:f>
              <c:numCache>
                <c:formatCode>#,##0</c:formatCode>
                <c:ptCount val="6"/>
                <c:pt idx="4">
                  <c:v>0</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2020 - 2021 Total</c:v>
                </c:pt>
                <c:pt idx="5">
                  <c:v>2020 - 2025 Goal</c:v>
                </c:pt>
              </c:strCache>
            </c:strRef>
          </c:cat>
          <c:val>
            <c:numRef>
              <c:f>'2020-2021'!$F$37:$F$42</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2020 - 2021 Total</c:v>
                </c:pt>
                <c:pt idx="5">
                  <c:v>2020 - 2025 Goal</c:v>
                </c:pt>
              </c:strCache>
            </c:strRef>
          </c:cat>
          <c:val>
            <c:numRef>
              <c:f>'2020-2021'!$F$52:$F$57</c:f>
              <c:numCache>
                <c:formatCode>#,##0</c:formatCode>
                <c:ptCount val="6"/>
                <c:pt idx="4">
                  <c:v>0</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0">
                  <c:v>Oct 1 - Dec 31</c:v>
                </c:pt>
                <c:pt idx="1">
                  <c:v>Jan 1 - Mar 31</c:v>
                </c:pt>
                <c:pt idx="2">
                  <c:v>Apr 1 - Jun 30</c:v>
                </c:pt>
                <c:pt idx="3">
                  <c:v>Jul 1 - Sep 30</c:v>
                </c:pt>
                <c:pt idx="4">
                  <c:v>2021 - 2022 Total</c:v>
                </c:pt>
                <c:pt idx="5">
                  <c:v>2020 - 2025 Goal</c:v>
                </c:pt>
              </c:strCache>
            </c:strRef>
          </c:cat>
          <c:val>
            <c:numRef>
              <c:f>'2021-2022'!$F$8:$F$13</c:f>
              <c:numCache>
                <c:formatCode>#,##0</c:formatCode>
                <c:ptCount val="6"/>
                <c:pt idx="4">
                  <c:v>0</c:v>
                </c:pt>
                <c:pt idx="5">
                  <c:v>0</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0">
                  <c:v>Oct 1 - Dec 31</c:v>
                </c:pt>
                <c:pt idx="1">
                  <c:v>Jan 1 - Mar 31</c:v>
                </c:pt>
                <c:pt idx="2">
                  <c:v>Apr 1 - Jun 30</c:v>
                </c:pt>
                <c:pt idx="3">
                  <c:v>Jul 1 - Sep 30</c:v>
                </c:pt>
                <c:pt idx="4">
                  <c:v>2021 - 2022 Total</c:v>
                </c:pt>
                <c:pt idx="5">
                  <c:v>2020 - 2025 Goal</c:v>
                </c:pt>
              </c:strCache>
            </c:strRef>
          </c:cat>
          <c:val>
            <c:numRef>
              <c:f>'2021-2022'!$F$30:$F$35</c:f>
              <c:numCache>
                <c:formatCode>#,##0</c:formatCode>
                <c:ptCount val="6"/>
                <c:pt idx="4">
                  <c:v>0</c:v>
                </c:pt>
                <c:pt idx="5">
                  <c:v>0</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0">
                  <c:v>Oct 1 - Dec 31</c:v>
                </c:pt>
                <c:pt idx="1">
                  <c:v>Jan 1 - Mar 31</c:v>
                </c:pt>
                <c:pt idx="2">
                  <c:v>Apr 1 - Jun 30</c:v>
                </c:pt>
                <c:pt idx="3">
                  <c:v>Jul 1 - Sep 30</c:v>
                </c:pt>
                <c:pt idx="4">
                  <c:v>2021 - 2022 Total</c:v>
                </c:pt>
                <c:pt idx="5">
                  <c:v>2020 - 2025 Goal</c:v>
                </c:pt>
              </c:strCache>
            </c:strRef>
          </c:cat>
          <c:val>
            <c:numRef>
              <c:f>'2021-2022'!$F$14:$F$19</c:f>
              <c:numCache>
                <c:formatCode>#,##0</c:formatCode>
                <c:ptCount val="6"/>
                <c:pt idx="4">
                  <c:v>0</c:v>
                </c:pt>
                <c:pt idx="5">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0">
                  <c:v>Oct 1 - Dec 31</c:v>
                </c:pt>
                <c:pt idx="1">
                  <c:v>Jan 1 - Mar 31</c:v>
                </c:pt>
                <c:pt idx="2">
                  <c:v>Apr 1 - Jun 30</c:v>
                </c:pt>
                <c:pt idx="3">
                  <c:v>Jul 1 - Sep 30</c:v>
                </c:pt>
                <c:pt idx="4">
                  <c:v>2021 - 2022 Total</c:v>
                </c:pt>
                <c:pt idx="5">
                  <c:v>2020 - 2025 Goal</c:v>
                </c:pt>
              </c:strCache>
            </c:strRef>
          </c:cat>
          <c:val>
            <c:numRef>
              <c:f>'2021-2022'!$F$21:$F$26</c:f>
              <c:numCache>
                <c:formatCode>#,##0</c:formatCode>
                <c:ptCount val="6"/>
                <c:pt idx="4">
                  <c:v>0</c:v>
                </c:pt>
                <c:pt idx="5">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0">
                  <c:v>Oct 1 - Dec 31</c:v>
                </c:pt>
                <c:pt idx="1">
                  <c:v>Jan 1 - Mar 31</c:v>
                </c:pt>
                <c:pt idx="2">
                  <c:v>Apr 1 - Jun 30</c:v>
                </c:pt>
                <c:pt idx="3">
                  <c:v>Jul 1 - Sep 30</c:v>
                </c:pt>
                <c:pt idx="4">
                  <c:v>2021 - 2022 Total</c:v>
                </c:pt>
                <c:pt idx="5">
                  <c:v>2020 - 2025 Goal</c:v>
                </c:pt>
              </c:strCache>
            </c:strRef>
          </c:cat>
          <c:val>
            <c:numRef>
              <c:f>'2021-2022'!$F$37:$F$42</c:f>
              <c:numCache>
                <c:formatCode>#,##0</c:formatCode>
                <c:ptCount val="6"/>
                <c:pt idx="4">
                  <c:v>0</c:v>
                </c:pt>
                <c:pt idx="5">
                  <c:v>0</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0">
                  <c:v>Oct 1 - Dec 31</c:v>
                </c:pt>
                <c:pt idx="1">
                  <c:v>Jan 1 - Mar 31</c:v>
                </c:pt>
                <c:pt idx="2">
                  <c:v>Apr 1 - Jun 30</c:v>
                </c:pt>
                <c:pt idx="3">
                  <c:v>Jul 1 - Sep 30</c:v>
                </c:pt>
                <c:pt idx="4">
                  <c:v>2021 - 2022 Total</c:v>
                </c:pt>
                <c:pt idx="5">
                  <c:v>2020 - 2025 Goal</c:v>
                </c:pt>
              </c:strCache>
            </c:strRef>
          </c:cat>
          <c:val>
            <c:numRef>
              <c:f>'2021-2022'!$F$43:$F$48</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0">
                  <c:v>Oct 1 - Dec 31</c:v>
                </c:pt>
                <c:pt idx="1">
                  <c:v>Jan 1 - Mar 31</c:v>
                </c:pt>
                <c:pt idx="2">
                  <c:v>Apr 1 - Jun 30</c:v>
                </c:pt>
                <c:pt idx="3">
                  <c:v>Jul 1 - Sep 30</c:v>
                </c:pt>
                <c:pt idx="4">
                  <c:v>2021 - 2022 Total</c:v>
                </c:pt>
                <c:pt idx="5">
                  <c:v>2020 - 2025 Goal</c:v>
                </c:pt>
              </c:strCache>
            </c:strRef>
          </c:cat>
          <c:val>
            <c:numRef>
              <c:f>'2021-2022'!$F$52:$F$57</c:f>
              <c:numCache>
                <c:formatCode>#,##0</c:formatCode>
                <c:ptCount val="6"/>
                <c:pt idx="4">
                  <c:v>0</c:v>
                </c:pt>
                <c:pt idx="5">
                  <c:v>0</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0">
                  <c:v>Oct 1 - Dec 31</c:v>
                </c:pt>
                <c:pt idx="1">
                  <c:v>Jan 1 - Mar 31</c:v>
                </c:pt>
                <c:pt idx="2">
                  <c:v>Apr 1 - Jun 30</c:v>
                </c:pt>
                <c:pt idx="3">
                  <c:v>Jul 1 - Sep 30</c:v>
                </c:pt>
                <c:pt idx="4">
                  <c:v>2021 - 2022 Total</c:v>
                </c:pt>
                <c:pt idx="5">
                  <c:v>2020 - 2025 Goal</c:v>
                </c:pt>
              </c:strCache>
            </c:strRef>
          </c:cat>
          <c:val>
            <c:numRef>
              <c:f>'2021-2022'!$F$58:$F$63</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0">
                  <c:v>Oct 1 - Dec 31</c:v>
                </c:pt>
                <c:pt idx="1">
                  <c:v>Jan 1 - Mar 31</c:v>
                </c:pt>
                <c:pt idx="2">
                  <c:v>Apr 1 - Jun 30</c:v>
                </c:pt>
                <c:pt idx="3">
                  <c:v>Jul 1 - Sep 30</c:v>
                </c:pt>
                <c:pt idx="4">
                  <c:v>2021 - 2022 Total</c:v>
                </c:pt>
                <c:pt idx="5">
                  <c:v>2020 - 2025 Goal</c:v>
                </c:pt>
              </c:strCache>
            </c:strRef>
          </c:cat>
          <c:val>
            <c:numRef>
              <c:f>'2021-2022'!$F$65:$F$70</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0">
                  <c:v>Oct 1 - Dec 31</c:v>
                </c:pt>
                <c:pt idx="1">
                  <c:v>Jan 1 - Mar 31</c:v>
                </c:pt>
                <c:pt idx="2">
                  <c:v>Apr 1 - Jun 30</c:v>
                </c:pt>
                <c:pt idx="3">
                  <c:v>Jul 1 - Sep 30</c:v>
                </c:pt>
                <c:pt idx="4">
                  <c:v>2022 - 2023 Total</c:v>
                </c:pt>
                <c:pt idx="5">
                  <c:v>2020 - 2025 Goal</c:v>
                </c:pt>
              </c:strCache>
            </c:strRef>
          </c:cat>
          <c:val>
            <c:numRef>
              <c:f>'2022-2023'!$F$8:$F$13</c:f>
              <c:numCache>
                <c:formatCode>#,##0</c:formatCode>
                <c:ptCount val="6"/>
                <c:pt idx="4">
                  <c:v>0</c:v>
                </c:pt>
                <c:pt idx="5">
                  <c:v>0</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0">
                  <c:v>Oct 1 - Dec 31</c:v>
                </c:pt>
                <c:pt idx="1">
                  <c:v>Jan 1 - Mar 31</c:v>
                </c:pt>
                <c:pt idx="2">
                  <c:v>Apr 1 - Jun 30</c:v>
                </c:pt>
                <c:pt idx="3">
                  <c:v>Jul 1 - Sep 30</c:v>
                </c:pt>
                <c:pt idx="4">
                  <c:v>2022 - 2023 Total</c:v>
                </c:pt>
                <c:pt idx="5">
                  <c:v>2020 - 2025 Goal</c:v>
                </c:pt>
              </c:strCache>
            </c:strRef>
          </c:cat>
          <c:val>
            <c:numRef>
              <c:f>'2022-2023'!$F$30:$F$35</c:f>
              <c:numCache>
                <c:formatCode>#,##0</c:formatCode>
                <c:ptCount val="6"/>
                <c:pt idx="4">
                  <c:v>0</c:v>
                </c:pt>
                <c:pt idx="5">
                  <c:v>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4">
                  <c:v>0</c:v>
                </c:pt>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0">
                  <c:v>Oct 1 - Dec 31</c:v>
                </c:pt>
                <c:pt idx="1">
                  <c:v>Jan 1 - Mar 31</c:v>
                </c:pt>
                <c:pt idx="2">
                  <c:v>Apr 1 - Jun 30</c:v>
                </c:pt>
                <c:pt idx="3">
                  <c:v>Jul 1 - Sep 30</c:v>
                </c:pt>
                <c:pt idx="4">
                  <c:v>2022 - 2023 Total</c:v>
                </c:pt>
                <c:pt idx="5">
                  <c:v>2020 - 2025 Goal</c:v>
                </c:pt>
              </c:strCache>
            </c:strRef>
          </c:cat>
          <c:val>
            <c:numRef>
              <c:f>'2022-2023'!$F$37:$F$42</c:f>
              <c:numCache>
                <c:formatCode>#,##0</c:formatCode>
                <c:ptCount val="6"/>
                <c:pt idx="4">
                  <c:v>0</c:v>
                </c:pt>
                <c:pt idx="5">
                  <c:v>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0">
                  <c:v>Oct 1 - Dec 31</c:v>
                </c:pt>
                <c:pt idx="1">
                  <c:v>Jan 1 - Mar 31</c:v>
                </c:pt>
                <c:pt idx="2">
                  <c:v>Apr 1 - Jun 30</c:v>
                </c:pt>
                <c:pt idx="3">
                  <c:v>Jul 1 - Sep 30</c:v>
                </c:pt>
                <c:pt idx="4">
                  <c:v>2022 - 2023 Total</c:v>
                </c:pt>
                <c:pt idx="5">
                  <c:v>2020 - 2025 Goal</c:v>
                </c:pt>
              </c:strCache>
            </c:strRef>
          </c:cat>
          <c:val>
            <c:numRef>
              <c:f>'2022-2023'!$F$52:$F$57</c:f>
              <c:numCache>
                <c:formatCode>#,##0</c:formatCode>
                <c:ptCount val="6"/>
                <c:pt idx="4">
                  <c:v>0</c:v>
                </c:pt>
                <c:pt idx="5">
                  <c:v>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Oct 1 - Dec 31</c:v>
                </c:pt>
                <c:pt idx="1">
                  <c:v>Jan 1 - Mar 31</c:v>
                </c:pt>
                <c:pt idx="2">
                  <c:v>Apr 1 - Jun 30</c:v>
                </c:pt>
                <c:pt idx="3">
                  <c:v>Jul 1 - Sep 30</c:v>
                </c:pt>
                <c:pt idx="4">
                  <c:v>2023 - 2024 Total</c:v>
                </c:pt>
                <c:pt idx="5">
                  <c:v>2020 - 2025 Goal</c:v>
                </c:pt>
              </c:strCache>
            </c:strRef>
          </c:cat>
          <c:val>
            <c:numRef>
              <c:f>'2023-2024'!$F$8:$F$13</c:f>
              <c:numCache>
                <c:formatCode>#,##0</c:formatCode>
                <c:ptCount val="6"/>
                <c:pt idx="4">
                  <c:v>0</c:v>
                </c:pt>
                <c:pt idx="5">
                  <c:v>0</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Oct 1 - Dec 31</c:v>
                </c:pt>
                <c:pt idx="1">
                  <c:v>Jan 1 - Mar 31</c:v>
                </c:pt>
                <c:pt idx="2">
                  <c:v>Apr 1 - Jun 30</c:v>
                </c:pt>
                <c:pt idx="3">
                  <c:v>Jul 1 - Sep 30</c:v>
                </c:pt>
                <c:pt idx="4">
                  <c:v>2023 - 2024 Total</c:v>
                </c:pt>
                <c:pt idx="5">
                  <c:v>2020 - 2025 Goal</c:v>
                </c:pt>
              </c:strCache>
            </c:strRef>
          </c:cat>
          <c:val>
            <c:numRef>
              <c:f>'2023-2024'!$F$30:$F$35</c:f>
              <c:numCache>
                <c:formatCode>#,##0</c:formatCode>
                <c:ptCount val="6"/>
                <c:pt idx="4">
                  <c:v>0</c:v>
                </c:pt>
                <c:pt idx="5">
                  <c:v>0</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Oct 1 - Dec 31</c:v>
                </c:pt>
                <c:pt idx="1">
                  <c:v>Jan 1 - Mar 31</c:v>
                </c:pt>
                <c:pt idx="2">
                  <c:v>Apr 1 - Jun 30</c:v>
                </c:pt>
                <c:pt idx="3">
                  <c:v>Jul 1 - Sep 30</c:v>
                </c:pt>
                <c:pt idx="4">
                  <c:v>2023 - 2024 Total</c:v>
                </c:pt>
                <c:pt idx="5">
                  <c:v>2020 - 2025 Goal</c:v>
                </c:pt>
              </c:strCache>
            </c:strRef>
          </c:cat>
          <c:val>
            <c:numRef>
              <c:f>'2023-2024'!$F$37:$F$42</c:f>
              <c:numCache>
                <c:formatCode>#,##0</c:formatCode>
                <c:ptCount val="6"/>
                <c:pt idx="4">
                  <c:v>0</c:v>
                </c:pt>
                <c:pt idx="5">
                  <c:v>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Oct 1 - Dec 31</c:v>
                </c:pt>
                <c:pt idx="1">
                  <c:v>Jan 1 - Mar 31</c:v>
                </c:pt>
                <c:pt idx="2">
                  <c:v>Apr 1 - Jun 30</c:v>
                </c:pt>
                <c:pt idx="3">
                  <c:v>Jul 1 - Sep 30</c:v>
                </c:pt>
                <c:pt idx="4">
                  <c:v>2023 - 2024 Total</c:v>
                </c:pt>
                <c:pt idx="5">
                  <c:v>2020 - 2025 Goal</c:v>
                </c:pt>
              </c:strCache>
            </c:strRef>
          </c:cat>
          <c:val>
            <c:numRef>
              <c:f>'2023-2024'!$F$52:$F$57</c:f>
              <c:numCache>
                <c:formatCode>#,##0</c:formatCode>
                <c:ptCount val="6"/>
                <c:pt idx="4">
                  <c:v>0</c:v>
                </c:pt>
                <c:pt idx="5">
                  <c:v>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0</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27"/>
  <sheetViews>
    <sheetView showGridLines="0" showRuler="0" topLeftCell="A4" zoomScale="60" zoomScaleNormal="60" zoomScalePageLayoutView="70" workbookViewId="0">
      <selection activeCell="F20" sqref="F20"/>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92" t="s">
        <v>0</v>
      </c>
      <c r="B1" s="92"/>
      <c r="C1" s="92"/>
      <c r="D1" s="92"/>
      <c r="E1" s="92"/>
      <c r="F1" s="92"/>
      <c r="G1" s="92"/>
    </row>
    <row r="2" spans="1:110" ht="40.5" x14ac:dyDescent="0.25">
      <c r="A2" s="93" t="s">
        <v>45</v>
      </c>
      <c r="B2" s="93"/>
      <c r="C2" s="93"/>
      <c r="D2" s="93"/>
      <c r="E2" s="93"/>
      <c r="F2" s="93"/>
      <c r="G2" s="93"/>
    </row>
    <row r="3" spans="1:110" ht="37.5" x14ac:dyDescent="0.25">
      <c r="A3" s="94" t="s">
        <v>47</v>
      </c>
      <c r="B3" s="95"/>
      <c r="C3" s="95"/>
      <c r="D3" s="95"/>
      <c r="E3" s="95"/>
      <c r="F3" s="95"/>
      <c r="G3" s="95"/>
    </row>
    <row r="4" spans="1:110" s="27" customFormat="1" ht="34.5" x14ac:dyDescent="0.25">
      <c r="A4" s="96" t="s">
        <v>46</v>
      </c>
      <c r="B4" s="97"/>
      <c r="C4" s="97"/>
      <c r="D4" s="97"/>
      <c r="E4" s="97"/>
      <c r="F4" s="97"/>
      <c r="G4" s="97"/>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8.099999999999994" customHeight="1" x14ac:dyDescent="0.3">
      <c r="A6" s="85" t="s">
        <v>48</v>
      </c>
      <c r="B6" s="86"/>
      <c r="C6" s="86"/>
      <c r="D6" s="86"/>
      <c r="E6" s="86"/>
      <c r="F6" s="86"/>
      <c r="G6" s="8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23</v>
      </c>
      <c r="D7" s="29" t="s">
        <v>54</v>
      </c>
      <c r="E7" s="29" t="s">
        <v>1</v>
      </c>
      <c r="F7" s="30" t="s">
        <v>57</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88" t="s">
        <v>49</v>
      </c>
      <c r="B8" s="88" t="s">
        <v>50</v>
      </c>
      <c r="C8" s="88" t="s">
        <v>51</v>
      </c>
      <c r="D8" s="88" t="s">
        <v>55</v>
      </c>
      <c r="E8" s="4" t="s">
        <v>3</v>
      </c>
      <c r="F8" s="9"/>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88"/>
      <c r="B9" s="88"/>
      <c r="C9" s="88"/>
      <c r="D9" s="88"/>
      <c r="E9" s="5" t="s">
        <v>4</v>
      </c>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88"/>
      <c r="B10" s="88"/>
      <c r="C10" s="88"/>
      <c r="D10" s="88"/>
      <c r="E10" s="5" t="s">
        <v>6</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88"/>
      <c r="B11" s="88"/>
      <c r="C11" s="88"/>
      <c r="D11" s="88"/>
      <c r="E11" s="5" t="s">
        <v>5</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88"/>
      <c r="B12" s="88"/>
      <c r="C12" s="88"/>
      <c r="D12" s="88"/>
      <c r="E12" s="3" t="s">
        <v>18</v>
      </c>
      <c r="F12" s="20" t="s">
        <v>56</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88"/>
      <c r="B13" s="88"/>
      <c r="C13" s="88"/>
      <c r="D13" s="88"/>
      <c r="E13" s="3" t="s">
        <v>19</v>
      </c>
      <c r="F13" s="15" t="s">
        <v>56</v>
      </c>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88" t="s">
        <v>12</v>
      </c>
      <c r="B14" s="88" t="s">
        <v>15</v>
      </c>
      <c r="C14" s="88" t="s">
        <v>15</v>
      </c>
      <c r="D14" s="88" t="s">
        <v>12</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88"/>
      <c r="B15" s="88"/>
      <c r="C15" s="88"/>
      <c r="D15" s="88"/>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88"/>
      <c r="B16" s="88"/>
      <c r="C16" s="88"/>
      <c r="D16" s="88"/>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88"/>
      <c r="B17" s="88"/>
      <c r="C17" s="88"/>
      <c r="D17" s="88"/>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88"/>
      <c r="B18" s="88"/>
      <c r="C18" s="88"/>
      <c r="D18" s="88"/>
      <c r="E18" s="3" t="s">
        <v>18</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88"/>
      <c r="B19" s="88"/>
      <c r="C19" s="88"/>
      <c r="D19" s="88"/>
      <c r="E19" s="3" t="s">
        <v>19</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23</v>
      </c>
      <c r="D20" s="29"/>
      <c r="E20" s="29" t="s">
        <v>1</v>
      </c>
      <c r="F20" s="30" t="s">
        <v>43</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88" t="s">
        <v>13</v>
      </c>
      <c r="B21" s="88" t="s">
        <v>16</v>
      </c>
      <c r="C21" s="88" t="s">
        <v>44</v>
      </c>
      <c r="D21" s="88" t="s">
        <v>13</v>
      </c>
      <c r="E21" s="4" t="s">
        <v>3</v>
      </c>
      <c r="F21" s="9"/>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88"/>
      <c r="B22" s="88"/>
      <c r="C22" s="88"/>
      <c r="D22" s="88"/>
      <c r="E22" s="5" t="s">
        <v>4</v>
      </c>
      <c r="F22" s="10"/>
      <c r="G22" s="33"/>
    </row>
    <row r="23" spans="1:110" s="35" customFormat="1" ht="104.1" customHeight="1" x14ac:dyDescent="0.25">
      <c r="A23" s="88"/>
      <c r="B23" s="88"/>
      <c r="C23" s="88"/>
      <c r="D23" s="88"/>
      <c r="E23" s="5" t="s">
        <v>6</v>
      </c>
      <c r="F23" s="10"/>
      <c r="G23" s="33"/>
    </row>
    <row r="24" spans="1:110" s="35" customFormat="1" ht="104.1" customHeight="1" x14ac:dyDescent="0.25">
      <c r="A24" s="88"/>
      <c r="B24" s="88"/>
      <c r="C24" s="88"/>
      <c r="D24" s="88"/>
      <c r="E24" s="5" t="s">
        <v>5</v>
      </c>
      <c r="F24" s="10"/>
      <c r="G24" s="33"/>
    </row>
    <row r="25" spans="1:110" s="35" customFormat="1" ht="104.1" customHeight="1" x14ac:dyDescent="0.25">
      <c r="A25" s="88"/>
      <c r="B25" s="88"/>
      <c r="C25" s="88"/>
      <c r="D25" s="88"/>
      <c r="E25" s="3" t="s">
        <v>18</v>
      </c>
      <c r="F25" s="6" t="str">
        <f>IF(SUM(F21:F24)=0,"",SUM(F21:F24))</f>
        <v/>
      </c>
      <c r="G25" s="33"/>
    </row>
    <row r="26" spans="1:110" s="35" customFormat="1" ht="87" customHeight="1" x14ac:dyDescent="0.25">
      <c r="A26" s="88"/>
      <c r="B26" s="88"/>
      <c r="C26" s="88"/>
      <c r="D26" s="88"/>
      <c r="E26" s="3" t="s">
        <v>19</v>
      </c>
      <c r="F26" s="15"/>
      <c r="G26" s="34"/>
    </row>
    <row r="27" spans="1:110" s="35" customFormat="1" ht="39" customHeight="1" x14ac:dyDescent="0.25">
      <c r="A27" s="72" t="s">
        <v>8</v>
      </c>
      <c r="B27" s="70"/>
      <c r="C27" s="70"/>
      <c r="D27" s="70"/>
      <c r="E27" s="70"/>
      <c r="F27" s="70"/>
      <c r="G27" s="71"/>
    </row>
    <row r="28" spans="1:110" s="35" customFormat="1" ht="68.099999999999994" customHeight="1" x14ac:dyDescent="0.25">
      <c r="A28" s="85"/>
      <c r="B28" s="86"/>
      <c r="C28" s="86"/>
      <c r="D28" s="86"/>
      <c r="E28" s="86"/>
      <c r="F28" s="86"/>
      <c r="G28" s="87"/>
    </row>
    <row r="29" spans="1:110" s="40" customFormat="1" ht="100.35" customHeight="1" x14ac:dyDescent="0.4">
      <c r="A29" s="36" t="s">
        <v>9</v>
      </c>
      <c r="B29" s="36" t="s">
        <v>10</v>
      </c>
      <c r="C29" s="36" t="s">
        <v>23</v>
      </c>
      <c r="D29" s="37"/>
      <c r="E29" s="37" t="s">
        <v>1</v>
      </c>
      <c r="F29" s="38" t="s">
        <v>43</v>
      </c>
      <c r="G29" s="39" t="s">
        <v>2</v>
      </c>
    </row>
    <row r="30" spans="1:110" s="35" customFormat="1" ht="87" customHeight="1" x14ac:dyDescent="0.25">
      <c r="A30" s="88" t="s">
        <v>11</v>
      </c>
      <c r="B30" s="88" t="s">
        <v>14</v>
      </c>
      <c r="C30" s="88" t="s">
        <v>14</v>
      </c>
      <c r="D30" s="88" t="s">
        <v>11</v>
      </c>
      <c r="E30" s="4" t="s">
        <v>3</v>
      </c>
      <c r="F30" s="9"/>
      <c r="G30" s="32"/>
    </row>
    <row r="31" spans="1:110" s="35" customFormat="1" ht="87" customHeight="1" x14ac:dyDescent="0.25">
      <c r="A31" s="88"/>
      <c r="B31" s="88"/>
      <c r="C31" s="88"/>
      <c r="D31" s="88"/>
      <c r="E31" s="5" t="s">
        <v>4</v>
      </c>
      <c r="F31" s="10"/>
      <c r="G31" s="33"/>
    </row>
    <row r="32" spans="1:110" s="35" customFormat="1" ht="87" customHeight="1" x14ac:dyDescent="0.25">
      <c r="A32" s="88"/>
      <c r="B32" s="88"/>
      <c r="C32" s="88"/>
      <c r="D32" s="88"/>
      <c r="E32" s="5" t="s">
        <v>6</v>
      </c>
      <c r="F32" s="10"/>
      <c r="G32" s="33"/>
    </row>
    <row r="33" spans="1:7" s="35" customFormat="1" ht="87" customHeight="1" x14ac:dyDescent="0.25">
      <c r="A33" s="88"/>
      <c r="B33" s="88"/>
      <c r="C33" s="88"/>
      <c r="D33" s="88"/>
      <c r="E33" s="5" t="s">
        <v>5</v>
      </c>
      <c r="F33" s="10"/>
      <c r="G33" s="33"/>
    </row>
    <row r="34" spans="1:7" s="35" customFormat="1" ht="87" customHeight="1" x14ac:dyDescent="0.25">
      <c r="A34" s="88"/>
      <c r="B34" s="88"/>
      <c r="C34" s="88"/>
      <c r="D34" s="88"/>
      <c r="E34" s="41" t="s">
        <v>18</v>
      </c>
      <c r="F34" s="7" t="str">
        <f>IF(SUM(F30:F33)=0,"",SUM(F30:F33))</f>
        <v/>
      </c>
      <c r="G34" s="33"/>
    </row>
    <row r="35" spans="1:7" s="35" customFormat="1" ht="87" customHeight="1" x14ac:dyDescent="0.25">
      <c r="A35" s="88"/>
      <c r="B35" s="88"/>
      <c r="C35" s="88"/>
      <c r="D35" s="88"/>
      <c r="E35" s="41" t="s">
        <v>19</v>
      </c>
      <c r="F35" s="13"/>
      <c r="G35" s="34"/>
    </row>
    <row r="36" spans="1:7" s="35" customFormat="1" ht="100.35" customHeight="1" x14ac:dyDescent="0.25">
      <c r="A36" s="42" t="s">
        <v>9</v>
      </c>
      <c r="B36" s="42" t="s">
        <v>10</v>
      </c>
      <c r="C36" s="42" t="s">
        <v>23</v>
      </c>
      <c r="D36" s="43"/>
      <c r="E36" s="43" t="s">
        <v>1</v>
      </c>
      <c r="F36" s="17" t="s">
        <v>43</v>
      </c>
      <c r="G36" s="44" t="s">
        <v>2</v>
      </c>
    </row>
    <row r="37" spans="1:7" s="35" customFormat="1" ht="87" customHeight="1" x14ac:dyDescent="0.25">
      <c r="A37" s="88" t="s">
        <v>12</v>
      </c>
      <c r="B37" s="88" t="s">
        <v>15</v>
      </c>
      <c r="C37" s="88" t="s">
        <v>15</v>
      </c>
      <c r="D37" s="88" t="s">
        <v>12</v>
      </c>
      <c r="E37" s="4" t="s">
        <v>3</v>
      </c>
      <c r="F37" s="9"/>
      <c r="G37" s="32"/>
    </row>
    <row r="38" spans="1:7" s="35" customFormat="1" ht="87" customHeight="1" x14ac:dyDescent="0.25">
      <c r="A38" s="88"/>
      <c r="B38" s="88"/>
      <c r="C38" s="88"/>
      <c r="D38" s="88"/>
      <c r="E38" s="5" t="s">
        <v>4</v>
      </c>
      <c r="F38" s="10"/>
      <c r="G38" s="33"/>
    </row>
    <row r="39" spans="1:7" s="35" customFormat="1" ht="87" customHeight="1" x14ac:dyDescent="0.25">
      <c r="A39" s="88"/>
      <c r="B39" s="88"/>
      <c r="C39" s="88"/>
      <c r="D39" s="88"/>
      <c r="E39" s="5" t="s">
        <v>6</v>
      </c>
      <c r="F39" s="10"/>
      <c r="G39" s="33"/>
    </row>
    <row r="40" spans="1:7" s="35" customFormat="1" ht="87" customHeight="1" x14ac:dyDescent="0.25">
      <c r="A40" s="88"/>
      <c r="B40" s="88"/>
      <c r="C40" s="88"/>
      <c r="D40" s="88"/>
      <c r="E40" s="5" t="s">
        <v>5</v>
      </c>
      <c r="F40" s="10"/>
      <c r="G40" s="33"/>
    </row>
    <row r="41" spans="1:7" s="35" customFormat="1" ht="87" customHeight="1" x14ac:dyDescent="0.25">
      <c r="A41" s="88"/>
      <c r="B41" s="88"/>
      <c r="C41" s="88"/>
      <c r="D41" s="88"/>
      <c r="E41" s="41" t="s">
        <v>18</v>
      </c>
      <c r="F41" s="7" t="str">
        <f>IF(SUM(F37:F40)=0,"",SUM(F37:F40))</f>
        <v/>
      </c>
      <c r="G41" s="33"/>
    </row>
    <row r="42" spans="1:7" s="35" customFormat="1" ht="87" customHeight="1" x14ac:dyDescent="0.25">
      <c r="A42" s="88"/>
      <c r="B42" s="88"/>
      <c r="C42" s="88"/>
      <c r="D42" s="88"/>
      <c r="E42" s="41" t="s">
        <v>19</v>
      </c>
      <c r="F42" s="13"/>
      <c r="G42" s="34"/>
    </row>
    <row r="43" spans="1:7" s="35" customFormat="1" ht="87" customHeight="1" x14ac:dyDescent="0.25">
      <c r="A43" s="88" t="s">
        <v>13</v>
      </c>
      <c r="B43" s="88" t="s">
        <v>16</v>
      </c>
      <c r="C43" s="88" t="s">
        <v>16</v>
      </c>
      <c r="D43" s="88" t="s">
        <v>13</v>
      </c>
      <c r="E43" s="4" t="s">
        <v>3</v>
      </c>
      <c r="F43" s="9"/>
      <c r="G43" s="32"/>
    </row>
    <row r="44" spans="1:7" s="35" customFormat="1" ht="87" customHeight="1" x14ac:dyDescent="0.25">
      <c r="A44" s="88"/>
      <c r="B44" s="88"/>
      <c r="C44" s="88"/>
      <c r="D44" s="88"/>
      <c r="E44" s="5" t="s">
        <v>4</v>
      </c>
      <c r="F44" s="10"/>
      <c r="G44" s="33"/>
    </row>
    <row r="45" spans="1:7" s="35" customFormat="1" ht="87" customHeight="1" x14ac:dyDescent="0.25">
      <c r="A45" s="88"/>
      <c r="B45" s="88"/>
      <c r="C45" s="88"/>
      <c r="D45" s="88"/>
      <c r="E45" s="5" t="s">
        <v>6</v>
      </c>
      <c r="F45" s="10"/>
      <c r="G45" s="33"/>
    </row>
    <row r="46" spans="1:7" s="35" customFormat="1" ht="87" customHeight="1" x14ac:dyDescent="0.25">
      <c r="A46" s="88"/>
      <c r="B46" s="88"/>
      <c r="C46" s="88"/>
      <c r="D46" s="88"/>
      <c r="E46" s="5" t="s">
        <v>5</v>
      </c>
      <c r="F46" s="10"/>
      <c r="G46" s="33"/>
    </row>
    <row r="47" spans="1:7" s="35" customFormat="1" ht="87" customHeight="1" x14ac:dyDescent="0.25">
      <c r="A47" s="88"/>
      <c r="B47" s="88"/>
      <c r="C47" s="88"/>
      <c r="D47" s="88"/>
      <c r="E47" s="41" t="s">
        <v>18</v>
      </c>
      <c r="F47" s="7" t="str">
        <f>IF(SUM(F43:F46)=0,"",SUM(F43:F46))</f>
        <v/>
      </c>
      <c r="G47" s="33"/>
    </row>
    <row r="48" spans="1:7" s="35" customFormat="1" ht="87" customHeight="1" x14ac:dyDescent="0.25">
      <c r="A48" s="88"/>
      <c r="B48" s="88"/>
      <c r="C48" s="88"/>
      <c r="D48" s="88"/>
      <c r="E48" s="41" t="s">
        <v>19</v>
      </c>
      <c r="F48" s="13"/>
      <c r="G48" s="34"/>
    </row>
    <row r="49" spans="1:7" s="35" customFormat="1" ht="39" customHeight="1" x14ac:dyDescent="0.25">
      <c r="A49" s="89" t="s">
        <v>17</v>
      </c>
      <c r="B49" s="90"/>
      <c r="C49" s="90"/>
      <c r="D49" s="90"/>
      <c r="E49" s="90"/>
      <c r="F49" s="90"/>
      <c r="G49" s="91"/>
    </row>
    <row r="50" spans="1:7" s="35" customFormat="1" ht="68.099999999999994" customHeight="1" x14ac:dyDescent="0.25">
      <c r="A50" s="85"/>
      <c r="B50" s="86"/>
      <c r="C50" s="86"/>
      <c r="D50" s="86"/>
      <c r="E50" s="86"/>
      <c r="F50" s="86"/>
      <c r="G50" s="87"/>
    </row>
    <row r="51" spans="1:7" s="35" customFormat="1" ht="100.35" customHeight="1" x14ac:dyDescent="0.25">
      <c r="A51" s="45" t="s">
        <v>9</v>
      </c>
      <c r="B51" s="45" t="s">
        <v>10</v>
      </c>
      <c r="C51" s="45" t="s">
        <v>23</v>
      </c>
      <c r="D51" s="46"/>
      <c r="E51" s="46" t="s">
        <v>1</v>
      </c>
      <c r="F51" s="47" t="s">
        <v>43</v>
      </c>
      <c r="G51" s="48" t="s">
        <v>2</v>
      </c>
    </row>
    <row r="52" spans="1:7" s="35" customFormat="1" ht="87" customHeight="1" x14ac:dyDescent="0.25">
      <c r="A52" s="88" t="s">
        <v>11</v>
      </c>
      <c r="B52" s="88" t="s">
        <v>14</v>
      </c>
      <c r="C52" s="88" t="s">
        <v>14</v>
      </c>
      <c r="D52" s="88" t="s">
        <v>11</v>
      </c>
      <c r="E52" s="4" t="s">
        <v>3</v>
      </c>
      <c r="F52" s="9"/>
      <c r="G52" s="32"/>
    </row>
    <row r="53" spans="1:7" s="35" customFormat="1" ht="87" customHeight="1" x14ac:dyDescent="0.25">
      <c r="A53" s="88"/>
      <c r="B53" s="88"/>
      <c r="C53" s="88"/>
      <c r="D53" s="88"/>
      <c r="E53" s="5" t="s">
        <v>4</v>
      </c>
      <c r="F53" s="10"/>
      <c r="G53" s="33"/>
    </row>
    <row r="54" spans="1:7" s="35" customFormat="1" ht="87" customHeight="1" x14ac:dyDescent="0.25">
      <c r="A54" s="88"/>
      <c r="B54" s="88"/>
      <c r="C54" s="88"/>
      <c r="D54" s="88"/>
      <c r="E54" s="5" t="s">
        <v>6</v>
      </c>
      <c r="F54" s="10"/>
      <c r="G54" s="33"/>
    </row>
    <row r="55" spans="1:7" s="35" customFormat="1" ht="87" customHeight="1" x14ac:dyDescent="0.25">
      <c r="A55" s="88"/>
      <c r="B55" s="88"/>
      <c r="C55" s="88"/>
      <c r="D55" s="88"/>
      <c r="E55" s="5" t="s">
        <v>5</v>
      </c>
      <c r="F55" s="10"/>
      <c r="G55" s="33"/>
    </row>
    <row r="56" spans="1:7" s="35" customFormat="1" ht="87" customHeight="1" x14ac:dyDescent="0.25">
      <c r="A56" s="88"/>
      <c r="B56" s="88"/>
      <c r="C56" s="88"/>
      <c r="D56" s="88"/>
      <c r="E56" s="49" t="s">
        <v>18</v>
      </c>
      <c r="F56" s="8" t="str">
        <f>IF(SUM(F52:F55)=0,"",SUM(F52:F55))</f>
        <v/>
      </c>
      <c r="G56" s="33"/>
    </row>
    <row r="57" spans="1:7" s="35" customFormat="1" ht="87" customHeight="1" x14ac:dyDescent="0.25">
      <c r="A57" s="88"/>
      <c r="B57" s="88"/>
      <c r="C57" s="88"/>
      <c r="D57" s="88"/>
      <c r="E57" s="49" t="s">
        <v>19</v>
      </c>
      <c r="F57" s="11"/>
      <c r="G57" s="34"/>
    </row>
    <row r="58" spans="1:7" s="35" customFormat="1" ht="87" customHeight="1" x14ac:dyDescent="0.25">
      <c r="A58" s="88" t="s">
        <v>12</v>
      </c>
      <c r="B58" s="88" t="s">
        <v>15</v>
      </c>
      <c r="C58" s="88" t="s">
        <v>15</v>
      </c>
      <c r="D58" s="88" t="s">
        <v>12</v>
      </c>
      <c r="E58" s="4" t="s">
        <v>3</v>
      </c>
      <c r="F58" s="9"/>
      <c r="G58" s="55"/>
    </row>
    <row r="59" spans="1:7" s="35" customFormat="1" ht="87" customHeight="1" x14ac:dyDescent="0.25">
      <c r="A59" s="88"/>
      <c r="B59" s="88"/>
      <c r="C59" s="88"/>
      <c r="D59" s="88"/>
      <c r="E59" s="5" t="s">
        <v>4</v>
      </c>
      <c r="F59" s="10"/>
      <c r="G59" s="56"/>
    </row>
    <row r="60" spans="1:7" s="35" customFormat="1" ht="87" customHeight="1" x14ac:dyDescent="0.25">
      <c r="A60" s="88"/>
      <c r="B60" s="88"/>
      <c r="C60" s="88"/>
      <c r="D60" s="88"/>
      <c r="E60" s="5" t="s">
        <v>6</v>
      </c>
      <c r="F60" s="10"/>
      <c r="G60" s="56"/>
    </row>
    <row r="61" spans="1:7" s="35" customFormat="1" ht="87" customHeight="1" x14ac:dyDescent="0.25">
      <c r="A61" s="88"/>
      <c r="B61" s="88"/>
      <c r="C61" s="88"/>
      <c r="D61" s="88"/>
      <c r="E61" s="5" t="s">
        <v>5</v>
      </c>
      <c r="F61" s="10"/>
      <c r="G61" s="56"/>
    </row>
    <row r="62" spans="1:7" s="35" customFormat="1" ht="87" customHeight="1" x14ac:dyDescent="0.25">
      <c r="A62" s="88"/>
      <c r="B62" s="88"/>
      <c r="C62" s="88"/>
      <c r="D62" s="88"/>
      <c r="E62" s="49" t="s">
        <v>18</v>
      </c>
      <c r="F62" s="8" t="str">
        <f>IF(SUM(F58:F61)=0,"",SUM(F58:F61))</f>
        <v/>
      </c>
      <c r="G62" s="56"/>
    </row>
    <row r="63" spans="1:7" s="35" customFormat="1" ht="87" customHeight="1" x14ac:dyDescent="0.25">
      <c r="A63" s="88"/>
      <c r="B63" s="88"/>
      <c r="C63" s="88"/>
      <c r="D63" s="88"/>
      <c r="E63" s="49" t="s">
        <v>19</v>
      </c>
      <c r="F63" s="11"/>
      <c r="G63" s="57"/>
    </row>
    <row r="64" spans="1:7" s="35" customFormat="1" ht="100.35" customHeight="1" x14ac:dyDescent="0.25">
      <c r="A64" s="50" t="s">
        <v>9</v>
      </c>
      <c r="B64" s="50" t="s">
        <v>10</v>
      </c>
      <c r="C64" s="50" t="s">
        <v>23</v>
      </c>
      <c r="D64" s="51"/>
      <c r="E64" s="51" t="s">
        <v>1</v>
      </c>
      <c r="F64" s="52" t="s">
        <v>43</v>
      </c>
      <c r="G64" s="53" t="s">
        <v>2</v>
      </c>
    </row>
    <row r="65" spans="1:7" s="35" customFormat="1" ht="87" customHeight="1" x14ac:dyDescent="0.25">
      <c r="A65" s="88" t="s">
        <v>13</v>
      </c>
      <c r="B65" s="88" t="s">
        <v>16</v>
      </c>
      <c r="C65" s="88" t="s">
        <v>16</v>
      </c>
      <c r="D65" s="88" t="s">
        <v>13</v>
      </c>
      <c r="E65" s="4" t="s">
        <v>3</v>
      </c>
      <c r="F65" s="9"/>
      <c r="G65" s="32"/>
    </row>
    <row r="66" spans="1:7" s="35" customFormat="1" ht="87" customHeight="1" x14ac:dyDescent="0.25">
      <c r="A66" s="88"/>
      <c r="B66" s="88"/>
      <c r="C66" s="88"/>
      <c r="D66" s="88"/>
      <c r="E66" s="5" t="s">
        <v>4</v>
      </c>
      <c r="F66" s="10"/>
      <c r="G66" s="33"/>
    </row>
    <row r="67" spans="1:7" s="35" customFormat="1" ht="87" customHeight="1" x14ac:dyDescent="0.25">
      <c r="A67" s="88"/>
      <c r="B67" s="88"/>
      <c r="C67" s="88"/>
      <c r="D67" s="88"/>
      <c r="E67" s="5" t="s">
        <v>6</v>
      </c>
      <c r="F67" s="10"/>
      <c r="G67" s="33"/>
    </row>
    <row r="68" spans="1:7" s="35" customFormat="1" ht="87" customHeight="1" x14ac:dyDescent="0.25">
      <c r="A68" s="88"/>
      <c r="B68" s="88"/>
      <c r="C68" s="88"/>
      <c r="D68" s="88"/>
      <c r="E68" s="5" t="s">
        <v>5</v>
      </c>
      <c r="F68" s="10"/>
      <c r="G68" s="33"/>
    </row>
    <row r="69" spans="1:7" s="35" customFormat="1" ht="87" customHeight="1" x14ac:dyDescent="0.25">
      <c r="A69" s="88"/>
      <c r="B69" s="88"/>
      <c r="C69" s="88"/>
      <c r="D69" s="88"/>
      <c r="E69" s="49" t="s">
        <v>18</v>
      </c>
      <c r="F69" s="8" t="str">
        <f>IF(SUM(F65:F68)=0,"",SUM(F65:F68))</f>
        <v/>
      </c>
      <c r="G69" s="33"/>
    </row>
    <row r="70" spans="1:7" s="35" customFormat="1" ht="87" customHeight="1" x14ac:dyDescent="0.25">
      <c r="A70" s="88"/>
      <c r="B70" s="88"/>
      <c r="C70" s="88"/>
      <c r="D70" s="88"/>
      <c r="E70" s="49" t="s">
        <v>19</v>
      </c>
      <c r="F70" s="11"/>
      <c r="G70" s="34"/>
    </row>
    <row r="71" spans="1:7" s="35" customFormat="1" ht="39" customHeight="1" x14ac:dyDescent="0.25">
      <c r="A71" s="79" t="s">
        <v>21</v>
      </c>
      <c r="B71" s="80"/>
      <c r="C71" s="80"/>
      <c r="D71" s="80"/>
      <c r="E71" s="80"/>
      <c r="F71" s="80"/>
      <c r="G71" s="81"/>
    </row>
    <row r="72" spans="1:7" s="35" customFormat="1" ht="330" customHeight="1" x14ac:dyDescent="0.25">
      <c r="A72" s="82" t="s">
        <v>52</v>
      </c>
      <c r="B72" s="83"/>
      <c r="C72" s="83"/>
      <c r="D72" s="83"/>
      <c r="E72" s="83"/>
      <c r="F72" s="83"/>
      <c r="G72" s="84"/>
    </row>
    <row r="73" spans="1:7" s="35" customFormat="1" ht="330" customHeight="1" x14ac:dyDescent="0.25">
      <c r="A73" s="82"/>
      <c r="B73" s="83"/>
      <c r="C73" s="83"/>
      <c r="D73" s="83"/>
      <c r="E73" s="83"/>
      <c r="F73" s="83"/>
      <c r="G73" s="84"/>
    </row>
    <row r="74" spans="1:7" s="35" customFormat="1" ht="330" customHeight="1" x14ac:dyDescent="0.25">
      <c r="A74" s="82"/>
      <c r="B74" s="83"/>
      <c r="C74" s="83"/>
      <c r="D74" s="83"/>
      <c r="E74" s="83"/>
      <c r="F74" s="83"/>
      <c r="G74" s="84"/>
    </row>
    <row r="75" spans="1:7" s="35" customFormat="1" ht="330" customHeight="1" x14ac:dyDescent="0.25">
      <c r="A75" s="85"/>
      <c r="B75" s="86"/>
      <c r="C75" s="86"/>
      <c r="D75" s="86"/>
      <c r="E75" s="86"/>
      <c r="F75" s="86"/>
      <c r="G75" s="87"/>
    </row>
    <row r="76" spans="1:7" s="35" customFormat="1" ht="39" customHeight="1" x14ac:dyDescent="0.25">
      <c r="A76" s="79" t="s">
        <v>20</v>
      </c>
      <c r="B76" s="80"/>
      <c r="C76" s="80"/>
      <c r="D76" s="80"/>
      <c r="E76" s="80"/>
      <c r="F76" s="80"/>
      <c r="G76" s="81"/>
    </row>
    <row r="77" spans="1:7" s="35" customFormat="1" ht="330" customHeight="1" x14ac:dyDescent="0.25">
      <c r="A77" s="82"/>
      <c r="B77" s="83"/>
      <c r="C77" s="83"/>
      <c r="D77" s="83"/>
      <c r="E77" s="83"/>
      <c r="F77" s="83"/>
      <c r="G77" s="84"/>
    </row>
    <row r="78" spans="1:7" s="35" customFormat="1" ht="330" customHeight="1" x14ac:dyDescent="0.25">
      <c r="A78" s="82"/>
      <c r="B78" s="83"/>
      <c r="C78" s="83"/>
      <c r="D78" s="83"/>
      <c r="E78" s="83"/>
      <c r="F78" s="83"/>
      <c r="G78" s="84"/>
    </row>
    <row r="79" spans="1:7" s="35" customFormat="1" ht="330" customHeight="1" x14ac:dyDescent="0.25">
      <c r="A79" s="82"/>
      <c r="B79" s="83"/>
      <c r="C79" s="83"/>
      <c r="D79" s="83"/>
      <c r="E79" s="83"/>
      <c r="F79" s="83"/>
      <c r="G79" s="84"/>
    </row>
    <row r="80" spans="1:7" s="35" customFormat="1" ht="330" customHeight="1" x14ac:dyDescent="0.25">
      <c r="A80" s="85"/>
      <c r="B80" s="86"/>
      <c r="C80" s="86"/>
      <c r="D80" s="86"/>
      <c r="E80" s="86"/>
      <c r="F80" s="86"/>
      <c r="G80" s="87"/>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pans="1:7" s="35" customFormat="1" x14ac:dyDescent="0.25"/>
    <row r="98" spans="1:7" s="35" customFormat="1" x14ac:dyDescent="0.25"/>
    <row r="99" spans="1:7" s="35" customFormat="1" x14ac:dyDescent="0.25"/>
    <row r="100" spans="1:7" s="35" customFormat="1" x14ac:dyDescent="0.25"/>
    <row r="101" spans="1:7" s="35" customFormat="1" x14ac:dyDescent="0.25"/>
    <row r="102" spans="1:7" s="35" customFormat="1" x14ac:dyDescent="0.25"/>
    <row r="103" spans="1:7" s="35" customFormat="1" x14ac:dyDescent="0.25"/>
    <row r="104" spans="1:7" s="35" customFormat="1" x14ac:dyDescent="0.25"/>
    <row r="105" spans="1:7" s="35" customFormat="1" x14ac:dyDescent="0.25"/>
    <row r="106" spans="1:7" s="35" customFormat="1" x14ac:dyDescent="0.25"/>
    <row r="107" spans="1:7" s="35" customFormat="1" x14ac:dyDescent="0.25"/>
    <row r="108" spans="1:7" x14ac:dyDescent="0.25">
      <c r="A108" s="35"/>
      <c r="B108" s="35"/>
      <c r="C108" s="35"/>
      <c r="D108" s="35"/>
      <c r="E108" s="35"/>
      <c r="F108" s="35"/>
      <c r="G108" s="35"/>
    </row>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sheetData>
  <mergeCells count="48">
    <mergeCell ref="A76:G76"/>
    <mergeCell ref="A77:G80"/>
    <mergeCell ref="A1:G1"/>
    <mergeCell ref="A2:G2"/>
    <mergeCell ref="A8:A13"/>
    <mergeCell ref="A3:G3"/>
    <mergeCell ref="C8:C13"/>
    <mergeCell ref="D8:D13"/>
    <mergeCell ref="A6:G6"/>
    <mergeCell ref="A4:G4"/>
    <mergeCell ref="B8:B13"/>
    <mergeCell ref="A28:G28"/>
    <mergeCell ref="A30:A35"/>
    <mergeCell ref="B30:B35"/>
    <mergeCell ref="C30:C35"/>
    <mergeCell ref="D30:D35"/>
    <mergeCell ref="A14:A19"/>
    <mergeCell ref="B14:B19"/>
    <mergeCell ref="C14:C19"/>
    <mergeCell ref="D14:D19"/>
    <mergeCell ref="A21:A26"/>
    <mergeCell ref="B21:B26"/>
    <mergeCell ref="C21:C26"/>
    <mergeCell ref="D21:D26"/>
    <mergeCell ref="A37:A42"/>
    <mergeCell ref="B37:B42"/>
    <mergeCell ref="C37:C42"/>
    <mergeCell ref="D37:D42"/>
    <mergeCell ref="A43:A48"/>
    <mergeCell ref="B43:B48"/>
    <mergeCell ref="C43:C48"/>
    <mergeCell ref="D43:D48"/>
    <mergeCell ref="A49:G49"/>
    <mergeCell ref="A50:G50"/>
    <mergeCell ref="A52:A57"/>
    <mergeCell ref="B52:B57"/>
    <mergeCell ref="C52:C57"/>
    <mergeCell ref="D52:D57"/>
    <mergeCell ref="A71:G71"/>
    <mergeCell ref="A72:G75"/>
    <mergeCell ref="A58:A63"/>
    <mergeCell ref="B58:B63"/>
    <mergeCell ref="C58:C63"/>
    <mergeCell ref="D58:D63"/>
    <mergeCell ref="A65:A70"/>
    <mergeCell ref="B65:B70"/>
    <mergeCell ref="C65:C70"/>
    <mergeCell ref="D65:D70"/>
  </mergeCells>
  <conditionalFormatting sqref="F8:F10">
    <cfRule type="expression" dxfId="787" priority="101">
      <formula>AND(TODAY()&gt;=#REF!,TODAY()&lt;#REF!)</formula>
    </cfRule>
  </conditionalFormatting>
  <conditionalFormatting sqref="F8:F10">
    <cfRule type="expression" dxfId="786" priority="102" stopIfTrue="1">
      <formula>NOT(AND(MAX(#REF!,#REF!)&gt;=#REF!,MIN(#REF!,#REF!)&lt;#REF!))</formula>
    </cfRule>
    <cfRule type="expression" dxfId="785" priority="103">
      <formula>AND(#REF!&gt;=#REF!,#REF!&lt;#REF!)</formula>
    </cfRule>
    <cfRule type="expression" dxfId="784" priority="104" stopIfTrue="1">
      <formula>AND(#REF!&gt;=#REF!,#REF!&lt;#REF!)</formula>
    </cfRule>
  </conditionalFormatting>
  <conditionalFormatting sqref="F11:F13">
    <cfRule type="expression" dxfId="783" priority="97">
      <formula>AND(TODAY()&gt;=#REF!,TODAY()&lt;#REF!)</formula>
    </cfRule>
  </conditionalFormatting>
  <conditionalFormatting sqref="F11:F13">
    <cfRule type="expression" dxfId="782" priority="98" stopIfTrue="1">
      <formula>NOT(AND(MAX(#REF!,#REF!)&gt;=#REF!,MIN(#REF!,#REF!)&lt;#REF!))</formula>
    </cfRule>
    <cfRule type="expression" dxfId="781" priority="99">
      <formula>AND(#REF!&gt;=#REF!,#REF!&lt;#REF!)</formula>
    </cfRule>
    <cfRule type="expression" dxfId="780" priority="100" stopIfTrue="1">
      <formula>AND(#REF!&gt;=#REF!,#REF!&lt;#REF!)</formula>
    </cfRule>
  </conditionalFormatting>
  <conditionalFormatting sqref="F33 F35">
    <cfRule type="expression" dxfId="779" priority="89">
      <formula>AND(TODAY()&gt;=#REF!,TODAY()&lt;#REF!)</formula>
    </cfRule>
  </conditionalFormatting>
  <conditionalFormatting sqref="F17 F19">
    <cfRule type="expression" dxfId="778" priority="81">
      <formula>AND(TODAY()&gt;=#REF!,TODAY()&lt;#REF!)</formula>
    </cfRule>
  </conditionalFormatting>
  <conditionalFormatting sqref="F30:F32">
    <cfRule type="expression" dxfId="777" priority="93">
      <formula>AND(TODAY()&gt;=#REF!,TODAY()&lt;#REF!)</formula>
    </cfRule>
  </conditionalFormatting>
  <conditionalFormatting sqref="F30:F32">
    <cfRule type="expression" dxfId="776" priority="94" stopIfTrue="1">
      <formula>NOT(AND(MAX(#REF!,#REF!)&gt;=#REF!,MIN(#REF!,#REF!)&lt;#REF!))</formula>
    </cfRule>
    <cfRule type="expression" dxfId="775" priority="95">
      <formula>AND(#REF!&gt;=#REF!,#REF!&lt;#REF!)</formula>
    </cfRule>
    <cfRule type="expression" dxfId="774" priority="96" stopIfTrue="1">
      <formula>AND(#REF!&gt;=#REF!,#REF!&lt;#REF!)</formula>
    </cfRule>
  </conditionalFormatting>
  <conditionalFormatting sqref="F33 F35">
    <cfRule type="expression" dxfId="773" priority="90" stopIfTrue="1">
      <formula>NOT(AND(MAX(#REF!,#REF!)&gt;=#REF!,MIN(#REF!,#REF!)&lt;#REF!))</formula>
    </cfRule>
    <cfRule type="expression" dxfId="772" priority="91">
      <formula>AND(#REF!&gt;=#REF!,#REF!&lt;#REF!)</formula>
    </cfRule>
    <cfRule type="expression" dxfId="771" priority="92" stopIfTrue="1">
      <formula>AND(#REF!&gt;=#REF!,#REF!&lt;#REF!)</formula>
    </cfRule>
  </conditionalFormatting>
  <conditionalFormatting sqref="F14:F16">
    <cfRule type="expression" dxfId="770" priority="85">
      <formula>AND(TODAY()&gt;=#REF!,TODAY()&lt;#REF!)</formula>
    </cfRule>
  </conditionalFormatting>
  <conditionalFormatting sqref="F14:F16">
    <cfRule type="expression" dxfId="769" priority="86" stopIfTrue="1">
      <formula>NOT(AND(MAX(#REF!,#REF!)&gt;=#REF!,MIN(#REF!,#REF!)&lt;#REF!))</formula>
    </cfRule>
    <cfRule type="expression" dxfId="768" priority="87">
      <formula>AND(#REF!&gt;=#REF!,#REF!&lt;#REF!)</formula>
    </cfRule>
    <cfRule type="expression" dxfId="767" priority="88" stopIfTrue="1">
      <formula>AND(#REF!&gt;=#REF!,#REF!&lt;#REF!)</formula>
    </cfRule>
  </conditionalFormatting>
  <conditionalFormatting sqref="F17 F19">
    <cfRule type="expression" dxfId="766" priority="82" stopIfTrue="1">
      <formula>NOT(AND(MAX(#REF!,#REF!)&gt;=#REF!,MIN(#REF!,#REF!)&lt;#REF!))</formula>
    </cfRule>
    <cfRule type="expression" dxfId="765" priority="83">
      <formula>AND(#REF!&gt;=#REF!,#REF!&lt;#REF!)</formula>
    </cfRule>
    <cfRule type="expression" dxfId="764" priority="84" stopIfTrue="1">
      <formula>AND(#REF!&gt;=#REF!,#REF!&lt;#REF!)</formula>
    </cfRule>
  </conditionalFormatting>
  <conditionalFormatting sqref="F24 F26">
    <cfRule type="expression" dxfId="763" priority="73">
      <formula>AND(TODAY()&gt;=#REF!,TODAY()&lt;#REF!)</formula>
    </cfRule>
  </conditionalFormatting>
  <conditionalFormatting sqref="F21:F23">
    <cfRule type="expression" dxfId="762" priority="77">
      <formula>AND(TODAY()&gt;=#REF!,TODAY()&lt;#REF!)</formula>
    </cfRule>
  </conditionalFormatting>
  <conditionalFormatting sqref="F21:F23">
    <cfRule type="expression" dxfId="761" priority="78" stopIfTrue="1">
      <formula>NOT(AND(MAX(#REF!,#REF!)&gt;=#REF!,MIN(#REF!,#REF!)&lt;#REF!))</formula>
    </cfRule>
    <cfRule type="expression" dxfId="760" priority="79">
      <formula>AND(#REF!&gt;=#REF!,#REF!&lt;#REF!)</formula>
    </cfRule>
    <cfRule type="expression" dxfId="759" priority="80" stopIfTrue="1">
      <formula>AND(#REF!&gt;=#REF!,#REF!&lt;#REF!)</formula>
    </cfRule>
  </conditionalFormatting>
  <conditionalFormatting sqref="F24 F26">
    <cfRule type="expression" dxfId="758" priority="74" stopIfTrue="1">
      <formula>NOT(AND(MAX(#REF!,#REF!)&gt;=#REF!,MIN(#REF!,#REF!)&lt;#REF!))</formula>
    </cfRule>
    <cfRule type="expression" dxfId="757" priority="75">
      <formula>AND(#REF!&gt;=#REF!,#REF!&lt;#REF!)</formula>
    </cfRule>
    <cfRule type="expression" dxfId="756" priority="76" stopIfTrue="1">
      <formula>AND(#REF!&gt;=#REF!,#REF!&lt;#REF!)</formula>
    </cfRule>
  </conditionalFormatting>
  <conditionalFormatting sqref="F40 F42">
    <cfRule type="expression" dxfId="755" priority="65">
      <formula>AND(TODAY()&gt;=#REF!,TODAY()&lt;#REF!)</formula>
    </cfRule>
  </conditionalFormatting>
  <conditionalFormatting sqref="F37:F39">
    <cfRule type="expression" dxfId="754" priority="69">
      <formula>AND(TODAY()&gt;=#REF!,TODAY()&lt;#REF!)</formula>
    </cfRule>
  </conditionalFormatting>
  <conditionalFormatting sqref="F37:F39">
    <cfRule type="expression" dxfId="753" priority="70" stopIfTrue="1">
      <formula>NOT(AND(MAX(#REF!,#REF!)&gt;=#REF!,MIN(#REF!,#REF!)&lt;#REF!))</formula>
    </cfRule>
    <cfRule type="expression" dxfId="752" priority="71">
      <formula>AND(#REF!&gt;=#REF!,#REF!&lt;#REF!)</formula>
    </cfRule>
    <cfRule type="expression" dxfId="751" priority="72" stopIfTrue="1">
      <formula>AND(#REF!&gt;=#REF!,#REF!&lt;#REF!)</formula>
    </cfRule>
  </conditionalFormatting>
  <conditionalFormatting sqref="F40 F42">
    <cfRule type="expression" dxfId="750" priority="66" stopIfTrue="1">
      <formula>NOT(AND(MAX(#REF!,#REF!)&gt;=#REF!,MIN(#REF!,#REF!)&lt;#REF!))</formula>
    </cfRule>
    <cfRule type="expression" dxfId="749" priority="67">
      <formula>AND(#REF!&gt;=#REF!,#REF!&lt;#REF!)</formula>
    </cfRule>
    <cfRule type="expression" dxfId="748" priority="68" stopIfTrue="1">
      <formula>AND(#REF!&gt;=#REF!,#REF!&lt;#REF!)</formula>
    </cfRule>
  </conditionalFormatting>
  <conditionalFormatting sqref="F46 F48">
    <cfRule type="expression" dxfId="747" priority="57">
      <formula>AND(TODAY()&gt;=#REF!,TODAY()&lt;#REF!)</formula>
    </cfRule>
  </conditionalFormatting>
  <conditionalFormatting sqref="F43:F45">
    <cfRule type="expression" dxfId="746" priority="61">
      <formula>AND(TODAY()&gt;=#REF!,TODAY()&lt;#REF!)</formula>
    </cfRule>
  </conditionalFormatting>
  <conditionalFormatting sqref="F43:F45">
    <cfRule type="expression" dxfId="745" priority="62" stopIfTrue="1">
      <formula>NOT(AND(MAX(#REF!,#REF!)&gt;=#REF!,MIN(#REF!,#REF!)&lt;#REF!))</formula>
    </cfRule>
    <cfRule type="expression" dxfId="744" priority="63">
      <formula>AND(#REF!&gt;=#REF!,#REF!&lt;#REF!)</formula>
    </cfRule>
    <cfRule type="expression" dxfId="743" priority="64" stopIfTrue="1">
      <formula>AND(#REF!&gt;=#REF!,#REF!&lt;#REF!)</formula>
    </cfRule>
  </conditionalFormatting>
  <conditionalFormatting sqref="F46 F48">
    <cfRule type="expression" dxfId="742" priority="58" stopIfTrue="1">
      <formula>NOT(AND(MAX(#REF!,#REF!)&gt;=#REF!,MIN(#REF!,#REF!)&lt;#REF!))</formula>
    </cfRule>
    <cfRule type="expression" dxfId="741" priority="59">
      <formula>AND(#REF!&gt;=#REF!,#REF!&lt;#REF!)</formula>
    </cfRule>
    <cfRule type="expression" dxfId="740" priority="60" stopIfTrue="1">
      <formula>AND(#REF!&gt;=#REF!,#REF!&lt;#REF!)</formula>
    </cfRule>
  </conditionalFormatting>
  <conditionalFormatting sqref="F55 F57">
    <cfRule type="expression" dxfId="739" priority="49">
      <formula>AND(TODAY()&gt;=#REF!,TODAY()&lt;#REF!)</formula>
    </cfRule>
  </conditionalFormatting>
  <conditionalFormatting sqref="F52:F54">
    <cfRule type="expression" dxfId="738" priority="53">
      <formula>AND(TODAY()&gt;=#REF!,TODAY()&lt;#REF!)</formula>
    </cfRule>
  </conditionalFormatting>
  <conditionalFormatting sqref="F52:F54">
    <cfRule type="expression" dxfId="737" priority="54" stopIfTrue="1">
      <formula>NOT(AND(MAX(#REF!,#REF!)&gt;=#REF!,MIN(#REF!,#REF!)&lt;#REF!))</formula>
    </cfRule>
    <cfRule type="expression" dxfId="736" priority="55">
      <formula>AND(#REF!&gt;=#REF!,#REF!&lt;#REF!)</formula>
    </cfRule>
    <cfRule type="expression" dxfId="735" priority="56" stopIfTrue="1">
      <formula>AND(#REF!&gt;=#REF!,#REF!&lt;#REF!)</formula>
    </cfRule>
  </conditionalFormatting>
  <conditionalFormatting sqref="F55 F57">
    <cfRule type="expression" dxfId="734" priority="50" stopIfTrue="1">
      <formula>NOT(AND(MAX(#REF!,#REF!)&gt;=#REF!,MIN(#REF!,#REF!)&lt;#REF!))</formula>
    </cfRule>
    <cfRule type="expression" dxfId="733" priority="51">
      <formula>AND(#REF!&gt;=#REF!,#REF!&lt;#REF!)</formula>
    </cfRule>
    <cfRule type="expression" dxfId="732" priority="52" stopIfTrue="1">
      <formula>AND(#REF!&gt;=#REF!,#REF!&lt;#REF!)</formula>
    </cfRule>
  </conditionalFormatting>
  <conditionalFormatting sqref="F61 F63">
    <cfRule type="expression" dxfId="731" priority="41">
      <formula>AND(TODAY()&gt;=#REF!,TODAY()&lt;#REF!)</formula>
    </cfRule>
  </conditionalFormatting>
  <conditionalFormatting sqref="F58:F60">
    <cfRule type="expression" dxfId="730" priority="45">
      <formula>AND(TODAY()&gt;=#REF!,TODAY()&lt;#REF!)</formula>
    </cfRule>
  </conditionalFormatting>
  <conditionalFormatting sqref="F58:F60">
    <cfRule type="expression" dxfId="729" priority="46" stopIfTrue="1">
      <formula>NOT(AND(MAX(#REF!,#REF!)&gt;=#REF!,MIN(#REF!,#REF!)&lt;#REF!))</formula>
    </cfRule>
    <cfRule type="expression" dxfId="728" priority="47">
      <formula>AND(#REF!&gt;=#REF!,#REF!&lt;#REF!)</formula>
    </cfRule>
    <cfRule type="expression" dxfId="727" priority="48" stopIfTrue="1">
      <formula>AND(#REF!&gt;=#REF!,#REF!&lt;#REF!)</formula>
    </cfRule>
  </conditionalFormatting>
  <conditionalFormatting sqref="F61 F63">
    <cfRule type="expression" dxfId="726" priority="42" stopIfTrue="1">
      <formula>NOT(AND(MAX(#REF!,#REF!)&gt;=#REF!,MIN(#REF!,#REF!)&lt;#REF!))</formula>
    </cfRule>
    <cfRule type="expression" dxfId="725" priority="43">
      <formula>AND(#REF!&gt;=#REF!,#REF!&lt;#REF!)</formula>
    </cfRule>
    <cfRule type="expression" dxfId="724" priority="44" stopIfTrue="1">
      <formula>AND(#REF!&gt;=#REF!,#REF!&lt;#REF!)</formula>
    </cfRule>
  </conditionalFormatting>
  <conditionalFormatting sqref="F68 F70">
    <cfRule type="expression" dxfId="723" priority="33">
      <formula>AND(TODAY()&gt;=#REF!,TODAY()&lt;#REF!)</formula>
    </cfRule>
  </conditionalFormatting>
  <conditionalFormatting sqref="F65:F67">
    <cfRule type="expression" dxfId="722" priority="37">
      <formula>AND(TODAY()&gt;=#REF!,TODAY()&lt;#REF!)</formula>
    </cfRule>
  </conditionalFormatting>
  <conditionalFormatting sqref="F65:F67">
    <cfRule type="expression" dxfId="721" priority="38" stopIfTrue="1">
      <formula>NOT(AND(MAX(#REF!,#REF!)&gt;=#REF!,MIN(#REF!,#REF!)&lt;#REF!))</formula>
    </cfRule>
    <cfRule type="expression" dxfId="720" priority="39">
      <formula>AND(#REF!&gt;=#REF!,#REF!&lt;#REF!)</formula>
    </cfRule>
    <cfRule type="expression" dxfId="719" priority="40" stopIfTrue="1">
      <formula>AND(#REF!&gt;=#REF!,#REF!&lt;#REF!)</formula>
    </cfRule>
  </conditionalFormatting>
  <conditionalFormatting sqref="F68 F70">
    <cfRule type="expression" dxfId="718" priority="34" stopIfTrue="1">
      <formula>NOT(AND(MAX(#REF!,#REF!)&gt;=#REF!,MIN(#REF!,#REF!)&lt;#REF!))</formula>
    </cfRule>
    <cfRule type="expression" dxfId="717" priority="35">
      <formula>AND(#REF!&gt;=#REF!,#REF!&lt;#REF!)</formula>
    </cfRule>
    <cfRule type="expression" dxfId="716" priority="36" stopIfTrue="1">
      <formula>AND(#REF!&gt;=#REF!,#REF!&lt;#REF!)</formula>
    </cfRule>
  </conditionalFormatting>
  <conditionalFormatting sqref="F18">
    <cfRule type="expression" dxfId="715" priority="29">
      <formula>AND(TODAY()&gt;=#REF!,TODAY()&lt;#REF!)</formula>
    </cfRule>
  </conditionalFormatting>
  <conditionalFormatting sqref="F18">
    <cfRule type="expression" dxfId="714" priority="30" stopIfTrue="1">
      <formula>NOT(AND(MAX(#REF!,#REF!)&gt;=#REF!,MIN(#REF!,#REF!)&lt;#REF!))</formula>
    </cfRule>
    <cfRule type="expression" dxfId="713" priority="31">
      <formula>AND(#REF!&gt;=#REF!,#REF!&lt;#REF!)</formula>
    </cfRule>
    <cfRule type="expression" dxfId="712" priority="32" stopIfTrue="1">
      <formula>AND(#REF!&gt;=#REF!,#REF!&lt;#REF!)</formula>
    </cfRule>
  </conditionalFormatting>
  <conditionalFormatting sqref="F25">
    <cfRule type="expression" dxfId="711" priority="25">
      <formula>AND(TODAY()&gt;=#REF!,TODAY()&lt;#REF!)</formula>
    </cfRule>
  </conditionalFormatting>
  <conditionalFormatting sqref="F25">
    <cfRule type="expression" dxfId="710" priority="26" stopIfTrue="1">
      <formula>NOT(AND(MAX(#REF!,#REF!)&gt;=#REF!,MIN(#REF!,#REF!)&lt;#REF!))</formula>
    </cfRule>
    <cfRule type="expression" dxfId="709" priority="27">
      <formula>AND(#REF!&gt;=#REF!,#REF!&lt;#REF!)</formula>
    </cfRule>
    <cfRule type="expression" dxfId="708" priority="28" stopIfTrue="1">
      <formula>AND(#REF!&gt;=#REF!,#REF!&lt;#REF!)</formula>
    </cfRule>
  </conditionalFormatting>
  <conditionalFormatting sqref="F34">
    <cfRule type="expression" dxfId="707" priority="21">
      <formula>AND(TODAY()&gt;=#REF!,TODAY()&lt;#REF!)</formula>
    </cfRule>
  </conditionalFormatting>
  <conditionalFormatting sqref="F34">
    <cfRule type="expression" dxfId="706" priority="22" stopIfTrue="1">
      <formula>NOT(AND(MAX(#REF!,#REF!)&gt;=#REF!,MIN(#REF!,#REF!)&lt;#REF!))</formula>
    </cfRule>
    <cfRule type="expression" dxfId="705" priority="23">
      <formula>AND(#REF!&gt;=#REF!,#REF!&lt;#REF!)</formula>
    </cfRule>
    <cfRule type="expression" dxfId="704" priority="24" stopIfTrue="1">
      <formula>AND(#REF!&gt;=#REF!,#REF!&lt;#REF!)</formula>
    </cfRule>
  </conditionalFormatting>
  <conditionalFormatting sqref="F41">
    <cfRule type="expression" dxfId="703" priority="17">
      <formula>AND(TODAY()&gt;=#REF!,TODAY()&lt;#REF!)</formula>
    </cfRule>
  </conditionalFormatting>
  <conditionalFormatting sqref="F41">
    <cfRule type="expression" dxfId="702" priority="18" stopIfTrue="1">
      <formula>NOT(AND(MAX(#REF!,#REF!)&gt;=#REF!,MIN(#REF!,#REF!)&lt;#REF!))</formula>
    </cfRule>
    <cfRule type="expression" dxfId="701" priority="19">
      <formula>AND(#REF!&gt;=#REF!,#REF!&lt;#REF!)</formula>
    </cfRule>
    <cfRule type="expression" dxfId="700" priority="20" stopIfTrue="1">
      <formula>AND(#REF!&gt;=#REF!,#REF!&lt;#REF!)</formula>
    </cfRule>
  </conditionalFormatting>
  <conditionalFormatting sqref="F47">
    <cfRule type="expression" dxfId="699" priority="13">
      <formula>AND(TODAY()&gt;=#REF!,TODAY()&lt;#REF!)</formula>
    </cfRule>
  </conditionalFormatting>
  <conditionalFormatting sqref="F47">
    <cfRule type="expression" dxfId="698" priority="14" stopIfTrue="1">
      <formula>NOT(AND(MAX(#REF!,#REF!)&gt;=#REF!,MIN(#REF!,#REF!)&lt;#REF!))</formula>
    </cfRule>
    <cfRule type="expression" dxfId="697" priority="15">
      <formula>AND(#REF!&gt;=#REF!,#REF!&lt;#REF!)</formula>
    </cfRule>
    <cfRule type="expression" dxfId="696" priority="16" stopIfTrue="1">
      <formula>AND(#REF!&gt;=#REF!,#REF!&lt;#REF!)</formula>
    </cfRule>
  </conditionalFormatting>
  <conditionalFormatting sqref="F56">
    <cfRule type="expression" dxfId="695" priority="9">
      <formula>AND(TODAY()&gt;=#REF!,TODAY()&lt;#REF!)</formula>
    </cfRule>
  </conditionalFormatting>
  <conditionalFormatting sqref="F56">
    <cfRule type="expression" dxfId="694" priority="10" stopIfTrue="1">
      <formula>NOT(AND(MAX(#REF!,#REF!)&gt;=#REF!,MIN(#REF!,#REF!)&lt;#REF!))</formula>
    </cfRule>
    <cfRule type="expression" dxfId="693" priority="11">
      <formula>AND(#REF!&gt;=#REF!,#REF!&lt;#REF!)</formula>
    </cfRule>
    <cfRule type="expression" dxfId="692" priority="12" stopIfTrue="1">
      <formula>AND(#REF!&gt;=#REF!,#REF!&lt;#REF!)</formula>
    </cfRule>
  </conditionalFormatting>
  <conditionalFormatting sqref="F62">
    <cfRule type="expression" dxfId="691" priority="5">
      <formula>AND(TODAY()&gt;=#REF!,TODAY()&lt;#REF!)</formula>
    </cfRule>
  </conditionalFormatting>
  <conditionalFormatting sqref="F62">
    <cfRule type="expression" dxfId="690" priority="6" stopIfTrue="1">
      <formula>NOT(AND(MAX(#REF!,#REF!)&gt;=#REF!,MIN(#REF!,#REF!)&lt;#REF!))</formula>
    </cfRule>
    <cfRule type="expression" dxfId="689" priority="7">
      <formula>AND(#REF!&gt;=#REF!,#REF!&lt;#REF!)</formula>
    </cfRule>
    <cfRule type="expression" dxfId="688" priority="8" stopIfTrue="1">
      <formula>AND(#REF!&gt;=#REF!,#REF!&lt;#REF!)</formula>
    </cfRule>
  </conditionalFormatting>
  <conditionalFormatting sqref="F69">
    <cfRule type="expression" dxfId="687" priority="1">
      <formula>AND(TODAY()&gt;=#REF!,TODAY()&lt;#REF!)</formula>
    </cfRule>
  </conditionalFormatting>
  <conditionalFormatting sqref="F69">
    <cfRule type="expression" dxfId="686" priority="2" stopIfTrue="1">
      <formula>NOT(AND(MAX(#REF!,#REF!)&gt;=#REF!,MIN(#REF!,#REF!)&lt;#REF!))</formula>
    </cfRule>
    <cfRule type="expression" dxfId="685" priority="3">
      <formula>AND(#REF!&gt;=#REF!,#REF!&lt;#REF!)</formula>
    </cfRule>
    <cfRule type="expression" dxfId="68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FD8-A352-4400-86BC-462ACE1D3360}">
  <sheetPr>
    <pageSetUpPr fitToPage="1"/>
  </sheetPr>
  <dimension ref="A1:DF127"/>
  <sheetViews>
    <sheetView showGridLines="0" showRuler="0" topLeftCell="A62" zoomScale="40" zoomScaleNormal="4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2" t="s">
        <v>22</v>
      </c>
      <c r="B1" s="102"/>
      <c r="C1" s="102"/>
      <c r="D1" s="102"/>
      <c r="E1" s="102"/>
      <c r="F1" s="102"/>
      <c r="G1" s="102"/>
    </row>
    <row r="2" spans="1:110" ht="40.5" x14ac:dyDescent="0.25">
      <c r="A2" s="103" t="str">
        <f>+H2</f>
        <v>Population Domain: Crosscutting</v>
      </c>
      <c r="B2" s="103"/>
      <c r="C2" s="103"/>
      <c r="D2" s="103"/>
      <c r="E2" s="103"/>
      <c r="F2" s="103"/>
      <c r="G2" s="103"/>
      <c r="H2" s="24" t="str" cm="1">
        <f t="array" ref="H2:N2">+'2020-2021'!A2:G2</f>
        <v>Population Domain: Crosscutting</v>
      </c>
      <c r="I2" s="24">
        <v>0</v>
      </c>
      <c r="J2" s="24">
        <v>0</v>
      </c>
      <c r="K2" s="24">
        <v>0</v>
      </c>
      <c r="L2" s="24">
        <v>0</v>
      </c>
      <c r="M2" s="24">
        <v>0</v>
      </c>
      <c r="N2" s="24">
        <v>0</v>
      </c>
    </row>
    <row r="3" spans="1:110" ht="37.5" x14ac:dyDescent="0.25">
      <c r="A3" s="104" t="str">
        <f>+H3</f>
        <v>Priority Need: Implement North Dakota State Mandates for the MCH Population</v>
      </c>
      <c r="B3" s="105"/>
      <c r="C3" s="105"/>
      <c r="D3" s="105"/>
      <c r="E3" s="105"/>
      <c r="F3" s="105"/>
      <c r="G3" s="105"/>
      <c r="H3" s="24" t="str" cm="1">
        <f t="array" ref="H3:N3">+'2020-2021'!A3:G3</f>
        <v>Priority Need: Implement North Dakota State Mandates for the MCH Population</v>
      </c>
      <c r="I3" s="24">
        <v>0</v>
      </c>
      <c r="J3" s="24">
        <v>0</v>
      </c>
      <c r="K3" s="24">
        <v>0</v>
      </c>
      <c r="L3" s="24">
        <v>0</v>
      </c>
      <c r="M3" s="24">
        <v>0</v>
      </c>
      <c r="N3" s="24">
        <v>0</v>
      </c>
    </row>
    <row r="4" spans="1:110" s="24" customFormat="1" ht="34.5" x14ac:dyDescent="0.25">
      <c r="A4" s="106" t="str">
        <f>+H4</f>
        <v>State Performance Measure</v>
      </c>
      <c r="B4" s="107"/>
      <c r="C4" s="107"/>
      <c r="D4" s="107"/>
      <c r="E4" s="107"/>
      <c r="F4" s="107"/>
      <c r="G4" s="107"/>
      <c r="H4" s="24" t="str" cm="1">
        <f t="array" ref="H4:N4">+'2020-2021'!A4:G4</f>
        <v>State Performance Measure</v>
      </c>
      <c r="I4" s="24">
        <v>0</v>
      </c>
      <c r="J4" s="24">
        <v>0</v>
      </c>
      <c r="K4" s="24">
        <v>0</v>
      </c>
      <c r="L4" s="24">
        <v>0</v>
      </c>
      <c r="M4" s="24">
        <v>0</v>
      </c>
      <c r="N4" s="24">
        <v>0</v>
      </c>
    </row>
    <row r="5" spans="1:110" s="19" customFormat="1" ht="39" customHeight="1" x14ac:dyDescent="0.25">
      <c r="A5" s="108" t="s">
        <v>7</v>
      </c>
      <c r="B5" s="109"/>
      <c r="C5" s="109"/>
      <c r="D5" s="109"/>
      <c r="E5" s="109"/>
      <c r="F5" s="109"/>
      <c r="G5" s="110"/>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85" t="str">
        <f>+H6</f>
        <v>Implement all North Dakota State Mandates for the Maternal Child Health Population</v>
      </c>
      <c r="B6" s="86"/>
      <c r="C6" s="86"/>
      <c r="D6" s="86"/>
      <c r="E6" s="86"/>
      <c r="F6" s="86"/>
      <c r="G6" s="87"/>
      <c r="H6" s="24" t="str" cm="1">
        <f t="array" ref="H6:N6">+IF('2020-2021'!A6:G6="","",'2020-2021'!A6:G6)</f>
        <v>Implement all North Dakota State Mandates for the Maternal Child Health Population</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54</v>
      </c>
      <c r="E7" s="29" t="s">
        <v>1</v>
      </c>
      <c r="F7" s="30" t="s">
        <v>58</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88" t="str">
        <f>+H8</f>
        <v>a.  Implement North Dakota State Mandates as cited in North Dakota Century Code (N.D.C.C)</v>
      </c>
      <c r="B8" s="88" t="s">
        <v>50</v>
      </c>
      <c r="C8" s="88" t="s">
        <v>51</v>
      </c>
      <c r="D8" s="88" t="str">
        <f t="shared" ref="D8" si="0">+K8</f>
        <v>a. To implement North Dakota state mandates delegated to North Dakot Department of Health Title V/Maternal and Child Health Program</v>
      </c>
      <c r="E8" s="59" t="s">
        <v>27</v>
      </c>
      <c r="F8" s="9"/>
      <c r="G8" s="60"/>
      <c r="H8" s="18" t="str" cm="1">
        <f t="array" ref="H8:H13">+'2020-2021'!A8:A13</f>
        <v>a.  Implement North Dakota State Mandates as cited in North Dakota Century Code (N.D.C.C)</v>
      </c>
      <c r="I8" s="18"/>
      <c r="J8" s="18"/>
      <c r="K8" s="18" t="str" cm="1">
        <f t="array" ref="K8:K13">+'2020-2021'!D8:D13</f>
        <v>a. To implement North Dakota state mandates delegated to North Dakot Department of Health Title V/Maternal and Child Health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88"/>
      <c r="B9" s="88"/>
      <c r="C9" s="88"/>
      <c r="D9" s="88"/>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88"/>
      <c r="B10" s="88"/>
      <c r="C10" s="88"/>
      <c r="D10" s="88"/>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88"/>
      <c r="B11" s="88"/>
      <c r="C11" s="88"/>
      <c r="D11" s="88"/>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88"/>
      <c r="B12" s="88"/>
      <c r="C12" s="88"/>
      <c r="D12" s="88"/>
      <c r="E12" s="63" t="s">
        <v>26</v>
      </c>
      <c r="F12" s="20" t="s">
        <v>56</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88"/>
      <c r="B13" s="88"/>
      <c r="C13" s="88"/>
      <c r="D13" s="88"/>
      <c r="E13" s="63" t="s">
        <v>19</v>
      </c>
      <c r="F13" s="15" t="str">
        <f>IF(+'2020-2021'!F13=0,"",+'2020-2021'!F13)</f>
        <v>Yes</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88" t="str">
        <f>+H14</f>
        <v>b.</v>
      </c>
      <c r="B14" s="98" t="s">
        <v>15</v>
      </c>
      <c r="C14" s="98" t="s">
        <v>15</v>
      </c>
      <c r="D14" s="88" t="str">
        <f t="shared" ref="D14" si="1">+K14</f>
        <v>b.</v>
      </c>
      <c r="E14" s="59" t="s">
        <v>27</v>
      </c>
      <c r="F14" s="9"/>
      <c r="G14" s="60"/>
      <c r="H14" s="18" t="str" cm="1">
        <f t="array" ref="H14:H19">+'2020-2021'!A14:A19</f>
        <v>b.</v>
      </c>
      <c r="I14" s="18"/>
      <c r="J14" s="18"/>
      <c r="K14" s="18" t="str" cm="1">
        <f t="array" ref="K14:K19">+'2020-2021'!D14:D19</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88"/>
      <c r="B15" s="98"/>
      <c r="C15" s="98"/>
      <c r="D15" s="8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88"/>
      <c r="B16" s="98"/>
      <c r="C16" s="98"/>
      <c r="D16" s="8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88"/>
      <c r="B17" s="98"/>
      <c r="C17" s="98"/>
      <c r="D17" s="8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88"/>
      <c r="B18" s="98"/>
      <c r="C18" s="98"/>
      <c r="D18" s="88"/>
      <c r="E18" s="63" t="s">
        <v>26</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88"/>
      <c r="B19" s="98"/>
      <c r="C19" s="98"/>
      <c r="D19" s="88"/>
      <c r="E19" s="63" t="s">
        <v>19</v>
      </c>
      <c r="F19" s="15" t="str">
        <f>IF(+'2020-2021'!F19=0,"",+'2020-2021'!F19)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88" t="str">
        <f>+H21</f>
        <v>c.</v>
      </c>
      <c r="B21" s="98" t="s">
        <v>16</v>
      </c>
      <c r="C21" s="98" t="s">
        <v>16</v>
      </c>
      <c r="D21" s="88" t="str">
        <f t="shared" ref="D21" si="2">+K21</f>
        <v>c.</v>
      </c>
      <c r="E21" s="59" t="s">
        <v>27</v>
      </c>
      <c r="F21" s="9"/>
      <c r="G21" s="60"/>
      <c r="H21" s="18" t="str" cm="1">
        <f t="array" ref="H21:H26">+'2020-2021'!A21:A26</f>
        <v>c.</v>
      </c>
      <c r="I21" s="18"/>
      <c r="J21" s="18"/>
      <c r="K21" s="18" t="str" cm="1">
        <f t="array" ref="K21:K26">+'2020-2021'!D21:D26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88"/>
      <c r="B22" s="98"/>
      <c r="C22" s="98"/>
      <c r="D22" s="88"/>
      <c r="E22" s="61" t="s">
        <v>4</v>
      </c>
      <c r="F22" s="10"/>
      <c r="G22" s="62"/>
      <c r="H22" s="25">
        <v>0</v>
      </c>
      <c r="K22" s="25">
        <v>0</v>
      </c>
    </row>
    <row r="23" spans="1:110" s="25" customFormat="1" ht="87" customHeight="1" x14ac:dyDescent="0.25">
      <c r="A23" s="88"/>
      <c r="B23" s="98"/>
      <c r="C23" s="98"/>
      <c r="D23" s="88"/>
      <c r="E23" s="61" t="s">
        <v>6</v>
      </c>
      <c r="F23" s="10"/>
      <c r="G23" s="62"/>
      <c r="H23" s="25">
        <v>0</v>
      </c>
      <c r="K23" s="25">
        <v>0</v>
      </c>
    </row>
    <row r="24" spans="1:110" s="25" customFormat="1" ht="87" customHeight="1" x14ac:dyDescent="0.25">
      <c r="A24" s="88"/>
      <c r="B24" s="98"/>
      <c r="C24" s="98"/>
      <c r="D24" s="88"/>
      <c r="E24" s="61" t="s">
        <v>5</v>
      </c>
      <c r="F24" s="10"/>
      <c r="G24" s="62"/>
      <c r="H24" s="25">
        <v>0</v>
      </c>
      <c r="K24" s="25">
        <v>0</v>
      </c>
    </row>
    <row r="25" spans="1:110" s="25" customFormat="1" ht="87" customHeight="1" x14ac:dyDescent="0.25">
      <c r="A25" s="88"/>
      <c r="B25" s="98"/>
      <c r="C25" s="98"/>
      <c r="D25" s="88"/>
      <c r="E25" s="63" t="s">
        <v>26</v>
      </c>
      <c r="F25" s="20" t="str">
        <f>IF(SUM(F21:F24)=0,"",SUM(F21:F24))</f>
        <v/>
      </c>
      <c r="G25" s="62"/>
      <c r="H25" s="25">
        <v>0</v>
      </c>
      <c r="K25" s="25">
        <v>0</v>
      </c>
    </row>
    <row r="26" spans="1:110" s="25" customFormat="1" ht="87" customHeight="1" x14ac:dyDescent="0.25">
      <c r="A26" s="88"/>
      <c r="B26" s="98"/>
      <c r="C26" s="98"/>
      <c r="D26" s="88"/>
      <c r="E26" s="63" t="s">
        <v>19</v>
      </c>
      <c r="F26" s="15" t="str">
        <f>IF(+'2020-2021'!F26=0,"",+'2020-2021'!F26)</f>
        <v/>
      </c>
      <c r="G26" s="64"/>
      <c r="H26" s="25">
        <v>0</v>
      </c>
      <c r="K26" s="25">
        <v>0</v>
      </c>
    </row>
    <row r="27" spans="1:110" s="25" customFormat="1" ht="39" customHeight="1" x14ac:dyDescent="0.25">
      <c r="A27" s="99" t="s">
        <v>8</v>
      </c>
      <c r="B27" s="100"/>
      <c r="C27" s="100"/>
      <c r="D27" s="100"/>
      <c r="E27" s="100"/>
      <c r="F27" s="100"/>
      <c r="G27" s="101"/>
    </row>
    <row r="28" spans="1:110" s="25" customFormat="1" ht="68.099999999999994" customHeight="1" x14ac:dyDescent="0.25">
      <c r="A28" s="85" t="str">
        <f>+H28</f>
        <v/>
      </c>
      <c r="B28" s="86"/>
      <c r="C28" s="86"/>
      <c r="D28" s="86"/>
      <c r="E28" s="86"/>
      <c r="F28" s="86"/>
      <c r="G28" s="87"/>
      <c r="H28" s="24" t="str" cm="1">
        <f t="array" ref="H28:N28">+IF('2020-2021'!A28:G28="","",'2020-2021'!A28:G28)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88" t="str">
        <f>+H30</f>
        <v>a.</v>
      </c>
      <c r="B30" s="98" t="s">
        <v>14</v>
      </c>
      <c r="C30" s="98" t="s">
        <v>14</v>
      </c>
      <c r="D30" s="88" t="str">
        <f t="shared" ref="D30" si="3">+K30</f>
        <v>a.</v>
      </c>
      <c r="E30" s="59" t="s">
        <v>27</v>
      </c>
      <c r="F30" s="9"/>
      <c r="G30" s="60"/>
      <c r="H30" s="18" t="str" cm="1">
        <f t="array" ref="H30:H35">+'2020-2021'!A30:A35</f>
        <v>a.</v>
      </c>
      <c r="I30" s="18"/>
      <c r="J30" s="18"/>
      <c r="K30" s="18" t="str" cm="1">
        <f t="array" ref="K30:K35">+'2020-2021'!D30:D35</f>
        <v>a.</v>
      </c>
    </row>
    <row r="31" spans="1:110" s="25" customFormat="1" ht="87" customHeight="1" x14ac:dyDescent="0.25">
      <c r="A31" s="88"/>
      <c r="B31" s="98"/>
      <c r="C31" s="98"/>
      <c r="D31" s="88"/>
      <c r="E31" s="61" t="s">
        <v>4</v>
      </c>
      <c r="F31" s="10"/>
      <c r="G31" s="62"/>
      <c r="H31" s="25">
        <v>0</v>
      </c>
      <c r="K31" s="25">
        <v>0</v>
      </c>
    </row>
    <row r="32" spans="1:110" s="25" customFormat="1" ht="87" customHeight="1" x14ac:dyDescent="0.25">
      <c r="A32" s="88"/>
      <c r="B32" s="98"/>
      <c r="C32" s="98"/>
      <c r="D32" s="88"/>
      <c r="E32" s="61" t="s">
        <v>6</v>
      </c>
      <c r="F32" s="10"/>
      <c r="G32" s="62"/>
      <c r="H32" s="25">
        <v>0</v>
      </c>
      <c r="K32" s="25">
        <v>0</v>
      </c>
    </row>
    <row r="33" spans="1:11" s="25" customFormat="1" ht="87" customHeight="1" x14ac:dyDescent="0.25">
      <c r="A33" s="88"/>
      <c r="B33" s="98"/>
      <c r="C33" s="98"/>
      <c r="D33" s="88"/>
      <c r="E33" s="61" t="s">
        <v>5</v>
      </c>
      <c r="F33" s="10"/>
      <c r="G33" s="62"/>
      <c r="H33" s="25">
        <v>0</v>
      </c>
      <c r="K33" s="25">
        <v>0</v>
      </c>
    </row>
    <row r="34" spans="1:11" s="25" customFormat="1" ht="87" customHeight="1" x14ac:dyDescent="0.25">
      <c r="A34" s="88"/>
      <c r="B34" s="98"/>
      <c r="C34" s="98"/>
      <c r="D34" s="88"/>
      <c r="E34" s="65" t="s">
        <v>26</v>
      </c>
      <c r="F34" s="14" t="str">
        <f>IF(SUM(F30:F33)=0,"",SUM(F30:F33))</f>
        <v/>
      </c>
      <c r="G34" s="62"/>
      <c r="H34" s="25">
        <v>0</v>
      </c>
      <c r="K34" s="25">
        <v>0</v>
      </c>
    </row>
    <row r="35" spans="1:11" s="25" customFormat="1" ht="87" customHeight="1" x14ac:dyDescent="0.25">
      <c r="A35" s="88"/>
      <c r="B35" s="98"/>
      <c r="C35" s="98"/>
      <c r="D35" s="88"/>
      <c r="E35" s="65" t="s">
        <v>19</v>
      </c>
      <c r="F35" s="13" t="str">
        <f>IF(+'2020-2021'!F35=0,"",+'2020-2021'!F35)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88" t="str">
        <f>+H37</f>
        <v>b.</v>
      </c>
      <c r="B37" s="98" t="s">
        <v>15</v>
      </c>
      <c r="C37" s="98" t="s">
        <v>15</v>
      </c>
      <c r="D37" s="88" t="str">
        <f t="shared" ref="D37" si="4">+K37</f>
        <v>b.</v>
      </c>
      <c r="E37" s="59" t="s">
        <v>27</v>
      </c>
      <c r="F37" s="9"/>
      <c r="G37" s="60"/>
      <c r="H37" s="18" t="str" cm="1">
        <f t="array" ref="H37:H42">+'2020-2021'!A37:A42</f>
        <v>b.</v>
      </c>
      <c r="I37" s="18"/>
      <c r="J37" s="18"/>
      <c r="K37" s="18" t="str" cm="1">
        <f t="array" ref="K37:K42">+'2020-2021'!D37:D42</f>
        <v>b.</v>
      </c>
    </row>
    <row r="38" spans="1:11" s="25" customFormat="1" ht="87" customHeight="1" x14ac:dyDescent="0.25">
      <c r="A38" s="88"/>
      <c r="B38" s="98"/>
      <c r="C38" s="98"/>
      <c r="D38" s="88"/>
      <c r="E38" s="61" t="s">
        <v>4</v>
      </c>
      <c r="F38" s="10"/>
      <c r="G38" s="62"/>
      <c r="H38" s="25">
        <v>0</v>
      </c>
      <c r="K38" s="25">
        <v>0</v>
      </c>
    </row>
    <row r="39" spans="1:11" s="25" customFormat="1" ht="87" customHeight="1" x14ac:dyDescent="0.25">
      <c r="A39" s="88"/>
      <c r="B39" s="98"/>
      <c r="C39" s="98"/>
      <c r="D39" s="88"/>
      <c r="E39" s="61" t="s">
        <v>6</v>
      </c>
      <c r="F39" s="10"/>
      <c r="G39" s="62"/>
      <c r="H39" s="25">
        <v>0</v>
      </c>
      <c r="K39" s="25">
        <v>0</v>
      </c>
    </row>
    <row r="40" spans="1:11" s="25" customFormat="1" ht="87" customHeight="1" x14ac:dyDescent="0.25">
      <c r="A40" s="88"/>
      <c r="B40" s="98"/>
      <c r="C40" s="98"/>
      <c r="D40" s="88"/>
      <c r="E40" s="61" t="s">
        <v>5</v>
      </c>
      <c r="F40" s="10"/>
      <c r="G40" s="62"/>
      <c r="H40" s="25">
        <v>0</v>
      </c>
      <c r="K40" s="25">
        <v>0</v>
      </c>
    </row>
    <row r="41" spans="1:11" s="25" customFormat="1" ht="87" customHeight="1" x14ac:dyDescent="0.25">
      <c r="A41" s="88"/>
      <c r="B41" s="98"/>
      <c r="C41" s="98"/>
      <c r="D41" s="88"/>
      <c r="E41" s="65" t="s">
        <v>26</v>
      </c>
      <c r="F41" s="14" t="str">
        <f>IF(SUM(F37:F40)=0,"",SUM(F37:F40))</f>
        <v/>
      </c>
      <c r="G41" s="62"/>
      <c r="H41" s="25">
        <v>0</v>
      </c>
      <c r="K41" s="25">
        <v>0</v>
      </c>
    </row>
    <row r="42" spans="1:11" s="25" customFormat="1" ht="87" customHeight="1" x14ac:dyDescent="0.25">
      <c r="A42" s="88"/>
      <c r="B42" s="98"/>
      <c r="C42" s="98"/>
      <c r="D42" s="88"/>
      <c r="E42" s="65" t="s">
        <v>19</v>
      </c>
      <c r="F42" s="13" t="str">
        <f>IF(+'2020-2021'!F42=0,"",+'2020-2021'!F42)</f>
        <v/>
      </c>
      <c r="G42" s="64"/>
      <c r="H42" s="25">
        <v>0</v>
      </c>
      <c r="K42" s="25">
        <v>0</v>
      </c>
    </row>
    <row r="43" spans="1:11" s="25" customFormat="1" ht="87" customHeight="1" x14ac:dyDescent="0.25">
      <c r="A43" s="88" t="str">
        <f>+H43</f>
        <v>c.</v>
      </c>
      <c r="B43" s="98" t="s">
        <v>16</v>
      </c>
      <c r="C43" s="98" t="s">
        <v>16</v>
      </c>
      <c r="D43" s="88" t="str">
        <f t="shared" ref="D43" si="5">+K43</f>
        <v>c.</v>
      </c>
      <c r="E43" s="59" t="s">
        <v>27</v>
      </c>
      <c r="F43" s="9"/>
      <c r="G43" s="60"/>
      <c r="H43" s="18" t="str" cm="1">
        <f t="array" ref="H43:H48">+'2020-2021'!A43:A48</f>
        <v>c.</v>
      </c>
      <c r="I43" s="18"/>
      <c r="J43" s="18"/>
      <c r="K43" s="18" t="str" cm="1">
        <f t="array" ref="K43:K48">+'2020-2021'!D43:D48</f>
        <v>c.</v>
      </c>
    </row>
    <row r="44" spans="1:11" s="25" customFormat="1" ht="87" customHeight="1" x14ac:dyDescent="0.25">
      <c r="A44" s="88"/>
      <c r="B44" s="98"/>
      <c r="C44" s="98"/>
      <c r="D44" s="88"/>
      <c r="E44" s="61" t="s">
        <v>4</v>
      </c>
      <c r="F44" s="10"/>
      <c r="G44" s="62"/>
      <c r="H44" s="25">
        <v>0</v>
      </c>
      <c r="K44" s="25">
        <v>0</v>
      </c>
    </row>
    <row r="45" spans="1:11" s="25" customFormat="1" ht="87" customHeight="1" x14ac:dyDescent="0.25">
      <c r="A45" s="88"/>
      <c r="B45" s="98"/>
      <c r="C45" s="98"/>
      <c r="D45" s="88"/>
      <c r="E45" s="61" t="s">
        <v>6</v>
      </c>
      <c r="F45" s="10"/>
      <c r="G45" s="62"/>
      <c r="H45" s="25">
        <v>0</v>
      </c>
      <c r="K45" s="25">
        <v>0</v>
      </c>
    </row>
    <row r="46" spans="1:11" s="25" customFormat="1" ht="87" customHeight="1" x14ac:dyDescent="0.25">
      <c r="A46" s="88"/>
      <c r="B46" s="98"/>
      <c r="C46" s="98"/>
      <c r="D46" s="88"/>
      <c r="E46" s="61" t="s">
        <v>5</v>
      </c>
      <c r="F46" s="10"/>
      <c r="G46" s="62"/>
      <c r="H46" s="25">
        <v>0</v>
      </c>
      <c r="K46" s="25">
        <v>0</v>
      </c>
    </row>
    <row r="47" spans="1:11" s="25" customFormat="1" ht="87" customHeight="1" x14ac:dyDescent="0.25">
      <c r="A47" s="88"/>
      <c r="B47" s="98"/>
      <c r="C47" s="98"/>
      <c r="D47" s="88"/>
      <c r="E47" s="65" t="s">
        <v>26</v>
      </c>
      <c r="F47" s="14" t="str">
        <f>IF(SUM(F43:F46)=0,"",SUM(F43:F46))</f>
        <v/>
      </c>
      <c r="G47" s="62"/>
      <c r="H47" s="25">
        <v>0</v>
      </c>
      <c r="K47" s="25">
        <v>0</v>
      </c>
    </row>
    <row r="48" spans="1:11" s="25" customFormat="1" ht="87" customHeight="1" x14ac:dyDescent="0.25">
      <c r="A48" s="88"/>
      <c r="B48" s="98"/>
      <c r="C48" s="98"/>
      <c r="D48" s="88"/>
      <c r="E48" s="65" t="s">
        <v>19</v>
      </c>
      <c r="F48" s="13" t="str">
        <f>IF(+'2020-2021'!F48=0,"",+'2020-2021'!F48)</f>
        <v/>
      </c>
      <c r="G48" s="64"/>
      <c r="H48" s="25">
        <v>0</v>
      </c>
      <c r="K48" s="25">
        <v>0</v>
      </c>
    </row>
    <row r="49" spans="1:14" s="25" customFormat="1" ht="39" customHeight="1" x14ac:dyDescent="0.25">
      <c r="A49" s="89" t="s">
        <v>17</v>
      </c>
      <c r="B49" s="90"/>
      <c r="C49" s="90"/>
      <c r="D49" s="90"/>
      <c r="E49" s="90"/>
      <c r="F49" s="90"/>
      <c r="G49" s="91"/>
    </row>
    <row r="50" spans="1:14" s="25" customFormat="1" ht="68.099999999999994" customHeight="1" x14ac:dyDescent="0.25">
      <c r="A50" s="85" t="str">
        <f>+H50</f>
        <v/>
      </c>
      <c r="B50" s="86"/>
      <c r="C50" s="86"/>
      <c r="D50" s="86"/>
      <c r="E50" s="86"/>
      <c r="F50" s="86"/>
      <c r="G50" s="87"/>
      <c r="H50" s="24" t="str" cm="1">
        <f t="array" ref="H50:N50">+IF('2020-2021'!A50:G50="","",'2020-2021'!A50:G50)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88" t="str">
        <f>+H52</f>
        <v>a.</v>
      </c>
      <c r="B52" s="98" t="s">
        <v>14</v>
      </c>
      <c r="C52" s="98" t="s">
        <v>14</v>
      </c>
      <c r="D52" s="88" t="str">
        <f t="shared" ref="D52" si="6">+K52</f>
        <v>a.</v>
      </c>
      <c r="E52" s="59" t="s">
        <v>27</v>
      </c>
      <c r="F52" s="9"/>
      <c r="G52" s="60"/>
      <c r="H52" s="18" t="str" cm="1">
        <f t="array" ref="H52:H57">+'2020-2021'!A52:A57</f>
        <v>a.</v>
      </c>
      <c r="I52" s="18"/>
      <c r="J52" s="18"/>
      <c r="K52" s="18" t="str" cm="1">
        <f t="array" ref="K52:K57">+'2020-2021'!D52:D57</f>
        <v>a.</v>
      </c>
    </row>
    <row r="53" spans="1:14" s="25" customFormat="1" ht="87" customHeight="1" x14ac:dyDescent="0.25">
      <c r="A53" s="88"/>
      <c r="B53" s="98"/>
      <c r="C53" s="98"/>
      <c r="D53" s="88"/>
      <c r="E53" s="61" t="s">
        <v>4</v>
      </c>
      <c r="F53" s="10"/>
      <c r="G53" s="62"/>
      <c r="H53" s="25">
        <v>0</v>
      </c>
      <c r="K53" s="25">
        <v>0</v>
      </c>
    </row>
    <row r="54" spans="1:14" s="25" customFormat="1" ht="87" customHeight="1" x14ac:dyDescent="0.25">
      <c r="A54" s="88"/>
      <c r="B54" s="98"/>
      <c r="C54" s="98"/>
      <c r="D54" s="88"/>
      <c r="E54" s="61" t="s">
        <v>6</v>
      </c>
      <c r="F54" s="10"/>
      <c r="G54" s="62"/>
      <c r="H54" s="25">
        <v>0</v>
      </c>
      <c r="K54" s="25">
        <v>0</v>
      </c>
    </row>
    <row r="55" spans="1:14" s="25" customFormat="1" ht="87" customHeight="1" x14ac:dyDescent="0.25">
      <c r="A55" s="88"/>
      <c r="B55" s="98"/>
      <c r="C55" s="98"/>
      <c r="D55" s="88"/>
      <c r="E55" s="61" t="s">
        <v>5</v>
      </c>
      <c r="F55" s="10"/>
      <c r="G55" s="62"/>
      <c r="H55" s="25">
        <v>0</v>
      </c>
      <c r="K55" s="25">
        <v>0</v>
      </c>
    </row>
    <row r="56" spans="1:14" s="25" customFormat="1" ht="87" customHeight="1" x14ac:dyDescent="0.25">
      <c r="A56" s="88"/>
      <c r="B56" s="98"/>
      <c r="C56" s="98"/>
      <c r="D56" s="88"/>
      <c r="E56" s="66" t="s">
        <v>26</v>
      </c>
      <c r="F56" s="12" t="str">
        <f>IF(SUM(F52:F55)=0,"",SUM(F52:F55))</f>
        <v/>
      </c>
      <c r="G56" s="62"/>
      <c r="H56" s="25">
        <v>0</v>
      </c>
      <c r="K56" s="25">
        <v>0</v>
      </c>
    </row>
    <row r="57" spans="1:14" s="25" customFormat="1" ht="87" customHeight="1" x14ac:dyDescent="0.25">
      <c r="A57" s="88"/>
      <c r="B57" s="98"/>
      <c r="C57" s="98"/>
      <c r="D57" s="88"/>
      <c r="E57" s="66" t="s">
        <v>19</v>
      </c>
      <c r="F57" s="11" t="str">
        <f>IF(+'2020-2021'!F57=0,"",+'2020-2021'!F57)</f>
        <v/>
      </c>
      <c r="G57" s="64"/>
      <c r="H57" s="25">
        <v>0</v>
      </c>
      <c r="K57" s="25">
        <v>0</v>
      </c>
    </row>
    <row r="58" spans="1:14" s="25" customFormat="1" ht="87" customHeight="1" x14ac:dyDescent="0.25">
      <c r="A58" s="88" t="str">
        <f>+H58</f>
        <v>b.</v>
      </c>
      <c r="B58" s="98" t="s">
        <v>15</v>
      </c>
      <c r="C58" s="98" t="s">
        <v>15</v>
      </c>
      <c r="D58" s="88" t="str">
        <f t="shared" ref="D58" si="7">+K58</f>
        <v>b.</v>
      </c>
      <c r="E58" s="59" t="s">
        <v>27</v>
      </c>
      <c r="F58" s="9"/>
      <c r="G58" s="60"/>
      <c r="H58" s="18" t="str" cm="1">
        <f t="array" ref="H58:H63">+'2020-2021'!A58:A63</f>
        <v>b.</v>
      </c>
      <c r="I58" s="18"/>
      <c r="J58" s="18"/>
      <c r="K58" s="18" t="str" cm="1">
        <f t="array" ref="K58:K63">+'2020-2021'!D58:D63</f>
        <v>b.</v>
      </c>
    </row>
    <row r="59" spans="1:14" s="25" customFormat="1" ht="87" customHeight="1" x14ac:dyDescent="0.25">
      <c r="A59" s="88"/>
      <c r="B59" s="98"/>
      <c r="C59" s="98"/>
      <c r="D59" s="88"/>
      <c r="E59" s="61" t="s">
        <v>4</v>
      </c>
      <c r="F59" s="10"/>
      <c r="G59" s="62"/>
      <c r="H59" s="25">
        <v>0</v>
      </c>
      <c r="K59" s="25">
        <v>0</v>
      </c>
    </row>
    <row r="60" spans="1:14" s="25" customFormat="1" ht="87" customHeight="1" x14ac:dyDescent="0.25">
      <c r="A60" s="88"/>
      <c r="B60" s="98"/>
      <c r="C60" s="98"/>
      <c r="D60" s="88"/>
      <c r="E60" s="61" t="s">
        <v>6</v>
      </c>
      <c r="F60" s="10"/>
      <c r="G60" s="62"/>
      <c r="H60" s="25">
        <v>0</v>
      </c>
      <c r="K60" s="25">
        <v>0</v>
      </c>
    </row>
    <row r="61" spans="1:14" s="25" customFormat="1" ht="87" customHeight="1" x14ac:dyDescent="0.25">
      <c r="A61" s="88"/>
      <c r="B61" s="98"/>
      <c r="C61" s="98"/>
      <c r="D61" s="88"/>
      <c r="E61" s="61" t="s">
        <v>5</v>
      </c>
      <c r="F61" s="10"/>
      <c r="G61" s="62"/>
      <c r="H61" s="25">
        <v>0</v>
      </c>
      <c r="K61" s="25">
        <v>0</v>
      </c>
    </row>
    <row r="62" spans="1:14" s="25" customFormat="1" ht="87" customHeight="1" x14ac:dyDescent="0.25">
      <c r="A62" s="88"/>
      <c r="B62" s="98"/>
      <c r="C62" s="98"/>
      <c r="D62" s="88"/>
      <c r="E62" s="66" t="s">
        <v>26</v>
      </c>
      <c r="F62" s="12" t="str">
        <f>IF(SUM(F58:F61)=0,"",SUM(F58:F61))</f>
        <v/>
      </c>
      <c r="G62" s="62"/>
      <c r="H62" s="25">
        <v>0</v>
      </c>
      <c r="K62" s="25">
        <v>0</v>
      </c>
    </row>
    <row r="63" spans="1:14" s="25" customFormat="1" ht="87" customHeight="1" x14ac:dyDescent="0.25">
      <c r="A63" s="88"/>
      <c r="B63" s="98"/>
      <c r="C63" s="98"/>
      <c r="D63" s="88"/>
      <c r="E63" s="66" t="s">
        <v>19</v>
      </c>
      <c r="F63" s="11" t="str">
        <f>IF(+'2020-2021'!F63=0,"",+'2020-2021'!F63)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88" t="str">
        <f>+H65</f>
        <v>c.</v>
      </c>
      <c r="B65" s="98" t="s">
        <v>16</v>
      </c>
      <c r="C65" s="98" t="s">
        <v>16</v>
      </c>
      <c r="D65" s="88" t="str">
        <f t="shared" ref="D65" si="8">+K65</f>
        <v>c.</v>
      </c>
      <c r="E65" s="59" t="s">
        <v>27</v>
      </c>
      <c r="F65" s="9"/>
      <c r="G65" s="60"/>
      <c r="H65" s="18" t="str" cm="1">
        <f t="array" ref="H65:H70">+'2020-2021'!A65:A70</f>
        <v>c.</v>
      </c>
      <c r="I65" s="18"/>
      <c r="J65" s="18"/>
      <c r="K65" s="18" t="str" cm="1">
        <f t="array" ref="K65:K70">+'2020-2021'!D65:D70</f>
        <v>c.</v>
      </c>
    </row>
    <row r="66" spans="1:11" s="25" customFormat="1" ht="87" customHeight="1" x14ac:dyDescent="0.25">
      <c r="A66" s="88"/>
      <c r="B66" s="98"/>
      <c r="C66" s="98"/>
      <c r="D66" s="88"/>
      <c r="E66" s="61" t="s">
        <v>4</v>
      </c>
      <c r="F66" s="10"/>
      <c r="G66" s="62"/>
      <c r="H66" s="25">
        <v>0</v>
      </c>
      <c r="K66" s="25">
        <v>0</v>
      </c>
    </row>
    <row r="67" spans="1:11" s="25" customFormat="1" ht="87" customHeight="1" x14ac:dyDescent="0.25">
      <c r="A67" s="88"/>
      <c r="B67" s="98"/>
      <c r="C67" s="98"/>
      <c r="D67" s="88"/>
      <c r="E67" s="61" t="s">
        <v>6</v>
      </c>
      <c r="F67" s="10"/>
      <c r="G67" s="62"/>
      <c r="H67" s="25">
        <v>0</v>
      </c>
      <c r="K67" s="25">
        <v>0</v>
      </c>
    </row>
    <row r="68" spans="1:11" s="25" customFormat="1" ht="87" customHeight="1" x14ac:dyDescent="0.25">
      <c r="A68" s="88"/>
      <c r="B68" s="98"/>
      <c r="C68" s="98"/>
      <c r="D68" s="88"/>
      <c r="E68" s="61" t="s">
        <v>5</v>
      </c>
      <c r="F68" s="10"/>
      <c r="G68" s="62"/>
      <c r="H68" s="25">
        <v>0</v>
      </c>
      <c r="K68" s="25">
        <v>0</v>
      </c>
    </row>
    <row r="69" spans="1:11" s="25" customFormat="1" ht="87" customHeight="1" x14ac:dyDescent="0.25">
      <c r="A69" s="88"/>
      <c r="B69" s="98"/>
      <c r="C69" s="98"/>
      <c r="D69" s="88"/>
      <c r="E69" s="66" t="s">
        <v>26</v>
      </c>
      <c r="F69" s="12" t="str">
        <f>IF(SUM(F65:F68)=0,"",SUM(F65:F68))</f>
        <v/>
      </c>
      <c r="G69" s="62"/>
      <c r="H69" s="25">
        <v>0</v>
      </c>
      <c r="K69" s="25">
        <v>0</v>
      </c>
    </row>
    <row r="70" spans="1:11" s="25" customFormat="1" ht="87" customHeight="1" x14ac:dyDescent="0.25">
      <c r="A70" s="88"/>
      <c r="B70" s="98"/>
      <c r="C70" s="98"/>
      <c r="D70" s="88"/>
      <c r="E70" s="66" t="s">
        <v>19</v>
      </c>
      <c r="F70" s="11" t="str">
        <f>IF(+'2020-2021'!F70=0,"",+'2020-2021'!F70)</f>
        <v/>
      </c>
      <c r="G70" s="64"/>
      <c r="H70" s="25">
        <v>0</v>
      </c>
      <c r="K70" s="25">
        <v>0</v>
      </c>
    </row>
    <row r="71" spans="1:11" s="25" customFormat="1" ht="39" customHeight="1" x14ac:dyDescent="0.25">
      <c r="A71" s="79" t="s">
        <v>24</v>
      </c>
      <c r="B71" s="80"/>
      <c r="C71" s="80"/>
      <c r="D71" s="80"/>
      <c r="E71" s="80"/>
      <c r="F71" s="80"/>
      <c r="G71" s="81"/>
    </row>
    <row r="72" spans="1:11" s="25" customFormat="1" ht="330" customHeight="1" x14ac:dyDescent="0.25">
      <c r="A72" s="82" t="s">
        <v>53</v>
      </c>
      <c r="B72" s="83"/>
      <c r="C72" s="83"/>
      <c r="D72" s="83"/>
      <c r="E72" s="83"/>
      <c r="F72" s="83"/>
      <c r="G72" s="84"/>
    </row>
    <row r="73" spans="1:11" s="25" customFormat="1" ht="330" customHeight="1" x14ac:dyDescent="0.25">
      <c r="A73" s="82"/>
      <c r="B73" s="83"/>
      <c r="C73" s="83"/>
      <c r="D73" s="83"/>
      <c r="E73" s="83"/>
      <c r="F73" s="83"/>
      <c r="G73" s="84"/>
    </row>
    <row r="74" spans="1:11" s="25" customFormat="1" ht="330" customHeight="1" x14ac:dyDescent="0.25">
      <c r="A74" s="82"/>
      <c r="B74" s="83"/>
      <c r="C74" s="83"/>
      <c r="D74" s="83"/>
      <c r="E74" s="83"/>
      <c r="F74" s="83"/>
      <c r="G74" s="84"/>
    </row>
    <row r="75" spans="1:11" s="25" customFormat="1" ht="330" customHeight="1" x14ac:dyDescent="0.25">
      <c r="A75" s="85"/>
      <c r="B75" s="86"/>
      <c r="C75" s="86"/>
      <c r="D75" s="86"/>
      <c r="E75" s="86"/>
      <c r="F75" s="86"/>
      <c r="G75" s="87"/>
    </row>
    <row r="76" spans="1:11" s="25" customFormat="1" ht="39" customHeight="1" x14ac:dyDescent="0.25">
      <c r="A76" s="79" t="s">
        <v>25</v>
      </c>
      <c r="B76" s="80"/>
      <c r="C76" s="80"/>
      <c r="D76" s="80"/>
      <c r="E76" s="80"/>
      <c r="F76" s="80"/>
      <c r="G76" s="81"/>
    </row>
    <row r="77" spans="1:11" s="25" customFormat="1" ht="330" customHeight="1" x14ac:dyDescent="0.25">
      <c r="A77" s="82" t="s">
        <v>60</v>
      </c>
      <c r="B77" s="83"/>
      <c r="C77" s="83"/>
      <c r="D77" s="83"/>
      <c r="E77" s="83"/>
      <c r="F77" s="83"/>
      <c r="G77" s="84"/>
    </row>
    <row r="78" spans="1:11" s="25" customFormat="1" ht="330" customHeight="1" x14ac:dyDescent="0.25">
      <c r="A78" s="82"/>
      <c r="B78" s="83"/>
      <c r="C78" s="83"/>
      <c r="D78" s="83"/>
      <c r="E78" s="83"/>
      <c r="F78" s="83"/>
      <c r="G78" s="84"/>
    </row>
    <row r="79" spans="1:11" s="25" customFormat="1" ht="330" customHeight="1" x14ac:dyDescent="0.25">
      <c r="A79" s="82"/>
      <c r="B79" s="83"/>
      <c r="C79" s="83"/>
      <c r="D79" s="83"/>
      <c r="E79" s="83"/>
      <c r="F79" s="83"/>
      <c r="G79" s="84"/>
    </row>
    <row r="80" spans="1:11" s="25" customFormat="1" ht="330" customHeight="1" x14ac:dyDescent="0.25">
      <c r="A80" s="85"/>
      <c r="B80" s="86"/>
      <c r="C80" s="86"/>
      <c r="D80" s="86"/>
      <c r="E80" s="86"/>
      <c r="F80" s="86"/>
      <c r="G80" s="87"/>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683" priority="101">
      <formula>AND(TODAY()&gt;=#REF!,TODAY()&lt;#REF!)</formula>
    </cfRule>
  </conditionalFormatting>
  <conditionalFormatting sqref="F8:F10">
    <cfRule type="expression" dxfId="682" priority="102" stopIfTrue="1">
      <formula>NOT(AND(MAX(#REF!,#REF!)&gt;=#REF!,MIN(#REF!,#REF!)&lt;#REF!))</formula>
    </cfRule>
    <cfRule type="expression" dxfId="681" priority="103">
      <formula>AND(#REF!&gt;=#REF!,#REF!&lt;#REF!)</formula>
    </cfRule>
    <cfRule type="expression" dxfId="680" priority="104" stopIfTrue="1">
      <formula>AND(#REF!&gt;=#REF!,#REF!&lt;#REF!)</formula>
    </cfRule>
  </conditionalFormatting>
  <conditionalFormatting sqref="F11:F13">
    <cfRule type="expression" dxfId="679" priority="97">
      <formula>AND(TODAY()&gt;=#REF!,TODAY()&lt;#REF!)</formula>
    </cfRule>
  </conditionalFormatting>
  <conditionalFormatting sqref="F11:F13">
    <cfRule type="expression" dxfId="678" priority="98" stopIfTrue="1">
      <formula>NOT(AND(MAX(#REF!,#REF!)&gt;=#REF!,MIN(#REF!,#REF!)&lt;#REF!))</formula>
    </cfRule>
    <cfRule type="expression" dxfId="677" priority="99">
      <formula>AND(#REF!&gt;=#REF!,#REF!&lt;#REF!)</formula>
    </cfRule>
    <cfRule type="expression" dxfId="676" priority="100" stopIfTrue="1">
      <formula>AND(#REF!&gt;=#REF!,#REF!&lt;#REF!)</formula>
    </cfRule>
  </conditionalFormatting>
  <conditionalFormatting sqref="F33">
    <cfRule type="expression" dxfId="675" priority="89">
      <formula>AND(TODAY()&gt;=#REF!,TODAY()&lt;#REF!)</formula>
    </cfRule>
  </conditionalFormatting>
  <conditionalFormatting sqref="F17">
    <cfRule type="expression" dxfId="674" priority="81">
      <formula>AND(TODAY()&gt;=#REF!,TODAY()&lt;#REF!)</formula>
    </cfRule>
  </conditionalFormatting>
  <conditionalFormatting sqref="F30:F32">
    <cfRule type="expression" dxfId="673" priority="93">
      <formula>AND(TODAY()&gt;=#REF!,TODAY()&lt;#REF!)</formula>
    </cfRule>
  </conditionalFormatting>
  <conditionalFormatting sqref="F30:F32">
    <cfRule type="expression" dxfId="672" priority="94" stopIfTrue="1">
      <formula>NOT(AND(MAX(#REF!,#REF!)&gt;=#REF!,MIN(#REF!,#REF!)&lt;#REF!))</formula>
    </cfRule>
    <cfRule type="expression" dxfId="671" priority="95">
      <formula>AND(#REF!&gt;=#REF!,#REF!&lt;#REF!)</formula>
    </cfRule>
    <cfRule type="expression" dxfId="670" priority="96" stopIfTrue="1">
      <formula>AND(#REF!&gt;=#REF!,#REF!&lt;#REF!)</formula>
    </cfRule>
  </conditionalFormatting>
  <conditionalFormatting sqref="F33">
    <cfRule type="expression" dxfId="669" priority="90" stopIfTrue="1">
      <formula>NOT(AND(MAX(#REF!,#REF!)&gt;=#REF!,MIN(#REF!,#REF!)&lt;#REF!))</formula>
    </cfRule>
    <cfRule type="expression" dxfId="668" priority="91">
      <formula>AND(#REF!&gt;=#REF!,#REF!&lt;#REF!)</formula>
    </cfRule>
    <cfRule type="expression" dxfId="667" priority="92" stopIfTrue="1">
      <formula>AND(#REF!&gt;=#REF!,#REF!&lt;#REF!)</formula>
    </cfRule>
  </conditionalFormatting>
  <conditionalFormatting sqref="F14:F16">
    <cfRule type="expression" dxfId="666" priority="85">
      <formula>AND(TODAY()&gt;=#REF!,TODAY()&lt;#REF!)</formula>
    </cfRule>
  </conditionalFormatting>
  <conditionalFormatting sqref="F14:F16">
    <cfRule type="expression" dxfId="665" priority="86" stopIfTrue="1">
      <formula>NOT(AND(MAX(#REF!,#REF!)&gt;=#REF!,MIN(#REF!,#REF!)&lt;#REF!))</formula>
    </cfRule>
    <cfRule type="expression" dxfId="664" priority="87">
      <formula>AND(#REF!&gt;=#REF!,#REF!&lt;#REF!)</formula>
    </cfRule>
    <cfRule type="expression" dxfId="663" priority="88" stopIfTrue="1">
      <formula>AND(#REF!&gt;=#REF!,#REF!&lt;#REF!)</formula>
    </cfRule>
  </conditionalFormatting>
  <conditionalFormatting sqref="F17">
    <cfRule type="expression" dxfId="662" priority="82" stopIfTrue="1">
      <formula>NOT(AND(MAX(#REF!,#REF!)&gt;=#REF!,MIN(#REF!,#REF!)&lt;#REF!))</formula>
    </cfRule>
    <cfRule type="expression" dxfId="661" priority="83">
      <formula>AND(#REF!&gt;=#REF!,#REF!&lt;#REF!)</formula>
    </cfRule>
    <cfRule type="expression" dxfId="660" priority="84" stopIfTrue="1">
      <formula>AND(#REF!&gt;=#REF!,#REF!&lt;#REF!)</formula>
    </cfRule>
  </conditionalFormatting>
  <conditionalFormatting sqref="F24">
    <cfRule type="expression" dxfId="659" priority="73">
      <formula>AND(TODAY()&gt;=#REF!,TODAY()&lt;#REF!)</formula>
    </cfRule>
  </conditionalFormatting>
  <conditionalFormatting sqref="F21:F23">
    <cfRule type="expression" dxfId="658" priority="77">
      <formula>AND(TODAY()&gt;=#REF!,TODAY()&lt;#REF!)</formula>
    </cfRule>
  </conditionalFormatting>
  <conditionalFormatting sqref="F21:F23">
    <cfRule type="expression" dxfId="657" priority="78" stopIfTrue="1">
      <formula>NOT(AND(MAX(#REF!,#REF!)&gt;=#REF!,MIN(#REF!,#REF!)&lt;#REF!))</formula>
    </cfRule>
    <cfRule type="expression" dxfId="656" priority="79">
      <formula>AND(#REF!&gt;=#REF!,#REF!&lt;#REF!)</formula>
    </cfRule>
    <cfRule type="expression" dxfId="655" priority="80" stopIfTrue="1">
      <formula>AND(#REF!&gt;=#REF!,#REF!&lt;#REF!)</formula>
    </cfRule>
  </conditionalFormatting>
  <conditionalFormatting sqref="F24">
    <cfRule type="expression" dxfId="654" priority="74" stopIfTrue="1">
      <formula>NOT(AND(MAX(#REF!,#REF!)&gt;=#REF!,MIN(#REF!,#REF!)&lt;#REF!))</formula>
    </cfRule>
    <cfRule type="expression" dxfId="653" priority="75">
      <formula>AND(#REF!&gt;=#REF!,#REF!&lt;#REF!)</formula>
    </cfRule>
    <cfRule type="expression" dxfId="652" priority="76" stopIfTrue="1">
      <formula>AND(#REF!&gt;=#REF!,#REF!&lt;#REF!)</formula>
    </cfRule>
  </conditionalFormatting>
  <conditionalFormatting sqref="F40">
    <cfRule type="expression" dxfId="651" priority="65">
      <formula>AND(TODAY()&gt;=#REF!,TODAY()&lt;#REF!)</formula>
    </cfRule>
  </conditionalFormatting>
  <conditionalFormatting sqref="F37:F39">
    <cfRule type="expression" dxfId="650" priority="69">
      <formula>AND(TODAY()&gt;=#REF!,TODAY()&lt;#REF!)</formula>
    </cfRule>
  </conditionalFormatting>
  <conditionalFormatting sqref="F37:F39">
    <cfRule type="expression" dxfId="649" priority="70" stopIfTrue="1">
      <formula>NOT(AND(MAX(#REF!,#REF!)&gt;=#REF!,MIN(#REF!,#REF!)&lt;#REF!))</formula>
    </cfRule>
    <cfRule type="expression" dxfId="648" priority="71">
      <formula>AND(#REF!&gt;=#REF!,#REF!&lt;#REF!)</formula>
    </cfRule>
    <cfRule type="expression" dxfId="647" priority="72" stopIfTrue="1">
      <formula>AND(#REF!&gt;=#REF!,#REF!&lt;#REF!)</formula>
    </cfRule>
  </conditionalFormatting>
  <conditionalFormatting sqref="F40">
    <cfRule type="expression" dxfId="646" priority="66" stopIfTrue="1">
      <formula>NOT(AND(MAX(#REF!,#REF!)&gt;=#REF!,MIN(#REF!,#REF!)&lt;#REF!))</formula>
    </cfRule>
    <cfRule type="expression" dxfId="645" priority="67">
      <formula>AND(#REF!&gt;=#REF!,#REF!&lt;#REF!)</formula>
    </cfRule>
    <cfRule type="expression" dxfId="644" priority="68" stopIfTrue="1">
      <formula>AND(#REF!&gt;=#REF!,#REF!&lt;#REF!)</formula>
    </cfRule>
  </conditionalFormatting>
  <conditionalFormatting sqref="F46">
    <cfRule type="expression" dxfId="643" priority="57">
      <formula>AND(TODAY()&gt;=#REF!,TODAY()&lt;#REF!)</formula>
    </cfRule>
  </conditionalFormatting>
  <conditionalFormatting sqref="F43:F45">
    <cfRule type="expression" dxfId="642" priority="61">
      <formula>AND(TODAY()&gt;=#REF!,TODAY()&lt;#REF!)</formula>
    </cfRule>
  </conditionalFormatting>
  <conditionalFormatting sqref="F43:F45">
    <cfRule type="expression" dxfId="641" priority="62" stopIfTrue="1">
      <formula>NOT(AND(MAX(#REF!,#REF!)&gt;=#REF!,MIN(#REF!,#REF!)&lt;#REF!))</formula>
    </cfRule>
    <cfRule type="expression" dxfId="640" priority="63">
      <formula>AND(#REF!&gt;=#REF!,#REF!&lt;#REF!)</formula>
    </cfRule>
    <cfRule type="expression" dxfId="639" priority="64" stopIfTrue="1">
      <formula>AND(#REF!&gt;=#REF!,#REF!&lt;#REF!)</formula>
    </cfRule>
  </conditionalFormatting>
  <conditionalFormatting sqref="F46">
    <cfRule type="expression" dxfId="638" priority="58" stopIfTrue="1">
      <formula>NOT(AND(MAX(#REF!,#REF!)&gt;=#REF!,MIN(#REF!,#REF!)&lt;#REF!))</formula>
    </cfRule>
    <cfRule type="expression" dxfId="637" priority="59">
      <formula>AND(#REF!&gt;=#REF!,#REF!&lt;#REF!)</formula>
    </cfRule>
    <cfRule type="expression" dxfId="636" priority="60" stopIfTrue="1">
      <formula>AND(#REF!&gt;=#REF!,#REF!&lt;#REF!)</formula>
    </cfRule>
  </conditionalFormatting>
  <conditionalFormatting sqref="F55">
    <cfRule type="expression" dxfId="635" priority="49">
      <formula>AND(TODAY()&gt;=#REF!,TODAY()&lt;#REF!)</formula>
    </cfRule>
  </conditionalFormatting>
  <conditionalFormatting sqref="F52:F54">
    <cfRule type="expression" dxfId="634" priority="53">
      <formula>AND(TODAY()&gt;=#REF!,TODAY()&lt;#REF!)</formula>
    </cfRule>
  </conditionalFormatting>
  <conditionalFormatting sqref="F52:F54">
    <cfRule type="expression" dxfId="633" priority="54" stopIfTrue="1">
      <formula>NOT(AND(MAX(#REF!,#REF!)&gt;=#REF!,MIN(#REF!,#REF!)&lt;#REF!))</formula>
    </cfRule>
    <cfRule type="expression" dxfId="632" priority="55">
      <formula>AND(#REF!&gt;=#REF!,#REF!&lt;#REF!)</formula>
    </cfRule>
    <cfRule type="expression" dxfId="631" priority="56" stopIfTrue="1">
      <formula>AND(#REF!&gt;=#REF!,#REF!&lt;#REF!)</formula>
    </cfRule>
  </conditionalFormatting>
  <conditionalFormatting sqref="F55">
    <cfRule type="expression" dxfId="630" priority="50" stopIfTrue="1">
      <formula>NOT(AND(MAX(#REF!,#REF!)&gt;=#REF!,MIN(#REF!,#REF!)&lt;#REF!))</formula>
    </cfRule>
    <cfRule type="expression" dxfId="629" priority="51">
      <formula>AND(#REF!&gt;=#REF!,#REF!&lt;#REF!)</formula>
    </cfRule>
    <cfRule type="expression" dxfId="628" priority="52" stopIfTrue="1">
      <formula>AND(#REF!&gt;=#REF!,#REF!&lt;#REF!)</formula>
    </cfRule>
  </conditionalFormatting>
  <conditionalFormatting sqref="F61">
    <cfRule type="expression" dxfId="627" priority="41">
      <formula>AND(TODAY()&gt;=#REF!,TODAY()&lt;#REF!)</formula>
    </cfRule>
  </conditionalFormatting>
  <conditionalFormatting sqref="F58:F60">
    <cfRule type="expression" dxfId="626" priority="45">
      <formula>AND(TODAY()&gt;=#REF!,TODAY()&lt;#REF!)</formula>
    </cfRule>
  </conditionalFormatting>
  <conditionalFormatting sqref="F58:F60">
    <cfRule type="expression" dxfId="625" priority="46" stopIfTrue="1">
      <formula>NOT(AND(MAX(#REF!,#REF!)&gt;=#REF!,MIN(#REF!,#REF!)&lt;#REF!))</formula>
    </cfRule>
    <cfRule type="expression" dxfId="624" priority="47">
      <formula>AND(#REF!&gt;=#REF!,#REF!&lt;#REF!)</formula>
    </cfRule>
    <cfRule type="expression" dxfId="623" priority="48" stopIfTrue="1">
      <formula>AND(#REF!&gt;=#REF!,#REF!&lt;#REF!)</formula>
    </cfRule>
  </conditionalFormatting>
  <conditionalFormatting sqref="F61">
    <cfRule type="expression" dxfId="622" priority="42" stopIfTrue="1">
      <formula>NOT(AND(MAX(#REF!,#REF!)&gt;=#REF!,MIN(#REF!,#REF!)&lt;#REF!))</formula>
    </cfRule>
    <cfRule type="expression" dxfId="621" priority="43">
      <formula>AND(#REF!&gt;=#REF!,#REF!&lt;#REF!)</formula>
    </cfRule>
    <cfRule type="expression" dxfId="620" priority="44" stopIfTrue="1">
      <formula>AND(#REF!&gt;=#REF!,#REF!&lt;#REF!)</formula>
    </cfRule>
  </conditionalFormatting>
  <conditionalFormatting sqref="F68">
    <cfRule type="expression" dxfId="619" priority="33">
      <formula>AND(TODAY()&gt;=#REF!,TODAY()&lt;#REF!)</formula>
    </cfRule>
  </conditionalFormatting>
  <conditionalFormatting sqref="F65:F67">
    <cfRule type="expression" dxfId="618" priority="37">
      <formula>AND(TODAY()&gt;=#REF!,TODAY()&lt;#REF!)</formula>
    </cfRule>
  </conditionalFormatting>
  <conditionalFormatting sqref="F65:F67">
    <cfRule type="expression" dxfId="617" priority="38" stopIfTrue="1">
      <formula>NOT(AND(MAX(#REF!,#REF!)&gt;=#REF!,MIN(#REF!,#REF!)&lt;#REF!))</formula>
    </cfRule>
    <cfRule type="expression" dxfId="616" priority="39">
      <formula>AND(#REF!&gt;=#REF!,#REF!&lt;#REF!)</formula>
    </cfRule>
    <cfRule type="expression" dxfId="615" priority="40" stopIfTrue="1">
      <formula>AND(#REF!&gt;=#REF!,#REF!&lt;#REF!)</formula>
    </cfRule>
  </conditionalFormatting>
  <conditionalFormatting sqref="F68">
    <cfRule type="expression" dxfId="614" priority="34" stopIfTrue="1">
      <formula>NOT(AND(MAX(#REF!,#REF!)&gt;=#REF!,MIN(#REF!,#REF!)&lt;#REF!))</formula>
    </cfRule>
    <cfRule type="expression" dxfId="613" priority="35">
      <formula>AND(#REF!&gt;=#REF!,#REF!&lt;#REF!)</formula>
    </cfRule>
    <cfRule type="expression" dxfId="612" priority="36" stopIfTrue="1">
      <formula>AND(#REF!&gt;=#REF!,#REF!&lt;#REF!)</formula>
    </cfRule>
  </conditionalFormatting>
  <conditionalFormatting sqref="F18:F19">
    <cfRule type="expression" dxfId="611" priority="29">
      <formula>AND(TODAY()&gt;=#REF!,TODAY()&lt;#REF!)</formula>
    </cfRule>
  </conditionalFormatting>
  <conditionalFormatting sqref="F18:F19">
    <cfRule type="expression" dxfId="610" priority="30" stopIfTrue="1">
      <formula>NOT(AND(MAX(#REF!,#REF!)&gt;=#REF!,MIN(#REF!,#REF!)&lt;#REF!))</formula>
    </cfRule>
    <cfRule type="expression" dxfId="609" priority="31">
      <formula>AND(#REF!&gt;=#REF!,#REF!&lt;#REF!)</formula>
    </cfRule>
    <cfRule type="expression" dxfId="608" priority="32" stopIfTrue="1">
      <formula>AND(#REF!&gt;=#REF!,#REF!&lt;#REF!)</formula>
    </cfRule>
  </conditionalFormatting>
  <conditionalFormatting sqref="F25:F26">
    <cfRule type="expression" dxfId="607" priority="25">
      <formula>AND(TODAY()&gt;=#REF!,TODAY()&lt;#REF!)</formula>
    </cfRule>
  </conditionalFormatting>
  <conditionalFormatting sqref="F25:F26">
    <cfRule type="expression" dxfId="606" priority="26" stopIfTrue="1">
      <formula>NOT(AND(MAX(#REF!,#REF!)&gt;=#REF!,MIN(#REF!,#REF!)&lt;#REF!))</formula>
    </cfRule>
    <cfRule type="expression" dxfId="605" priority="27">
      <formula>AND(#REF!&gt;=#REF!,#REF!&lt;#REF!)</formula>
    </cfRule>
    <cfRule type="expression" dxfId="604" priority="28" stopIfTrue="1">
      <formula>AND(#REF!&gt;=#REF!,#REF!&lt;#REF!)</formula>
    </cfRule>
  </conditionalFormatting>
  <conditionalFormatting sqref="F34:F35">
    <cfRule type="expression" dxfId="603" priority="21">
      <formula>AND(TODAY()&gt;=#REF!,TODAY()&lt;#REF!)</formula>
    </cfRule>
  </conditionalFormatting>
  <conditionalFormatting sqref="F34:F35">
    <cfRule type="expression" dxfId="602" priority="22" stopIfTrue="1">
      <formula>NOT(AND(MAX(#REF!,#REF!)&gt;=#REF!,MIN(#REF!,#REF!)&lt;#REF!))</formula>
    </cfRule>
    <cfRule type="expression" dxfId="601" priority="23">
      <formula>AND(#REF!&gt;=#REF!,#REF!&lt;#REF!)</formula>
    </cfRule>
    <cfRule type="expression" dxfId="600" priority="24" stopIfTrue="1">
      <formula>AND(#REF!&gt;=#REF!,#REF!&lt;#REF!)</formula>
    </cfRule>
  </conditionalFormatting>
  <conditionalFormatting sqref="F41:F42">
    <cfRule type="expression" dxfId="599" priority="17">
      <formula>AND(TODAY()&gt;=#REF!,TODAY()&lt;#REF!)</formula>
    </cfRule>
  </conditionalFormatting>
  <conditionalFormatting sqref="F41:F42">
    <cfRule type="expression" dxfId="598" priority="18" stopIfTrue="1">
      <formula>NOT(AND(MAX(#REF!,#REF!)&gt;=#REF!,MIN(#REF!,#REF!)&lt;#REF!))</formula>
    </cfRule>
    <cfRule type="expression" dxfId="597" priority="19">
      <formula>AND(#REF!&gt;=#REF!,#REF!&lt;#REF!)</formula>
    </cfRule>
    <cfRule type="expression" dxfId="596" priority="20" stopIfTrue="1">
      <formula>AND(#REF!&gt;=#REF!,#REF!&lt;#REF!)</formula>
    </cfRule>
  </conditionalFormatting>
  <conditionalFormatting sqref="F47:F48">
    <cfRule type="expression" dxfId="595" priority="13">
      <formula>AND(TODAY()&gt;=#REF!,TODAY()&lt;#REF!)</formula>
    </cfRule>
  </conditionalFormatting>
  <conditionalFormatting sqref="F47:F48">
    <cfRule type="expression" dxfId="594" priority="14" stopIfTrue="1">
      <formula>NOT(AND(MAX(#REF!,#REF!)&gt;=#REF!,MIN(#REF!,#REF!)&lt;#REF!))</formula>
    </cfRule>
    <cfRule type="expression" dxfId="593" priority="15">
      <formula>AND(#REF!&gt;=#REF!,#REF!&lt;#REF!)</formula>
    </cfRule>
    <cfRule type="expression" dxfId="592" priority="16" stopIfTrue="1">
      <formula>AND(#REF!&gt;=#REF!,#REF!&lt;#REF!)</formula>
    </cfRule>
  </conditionalFormatting>
  <conditionalFormatting sqref="F56:F57">
    <cfRule type="expression" dxfId="591" priority="9">
      <formula>AND(TODAY()&gt;=#REF!,TODAY()&lt;#REF!)</formula>
    </cfRule>
  </conditionalFormatting>
  <conditionalFormatting sqref="F56:F57">
    <cfRule type="expression" dxfId="590" priority="10" stopIfTrue="1">
      <formula>NOT(AND(MAX(#REF!,#REF!)&gt;=#REF!,MIN(#REF!,#REF!)&lt;#REF!))</formula>
    </cfRule>
    <cfRule type="expression" dxfId="589" priority="11">
      <formula>AND(#REF!&gt;=#REF!,#REF!&lt;#REF!)</formula>
    </cfRule>
    <cfRule type="expression" dxfId="588" priority="12" stopIfTrue="1">
      <formula>AND(#REF!&gt;=#REF!,#REF!&lt;#REF!)</formula>
    </cfRule>
  </conditionalFormatting>
  <conditionalFormatting sqref="F62:F63">
    <cfRule type="expression" dxfId="587" priority="5">
      <formula>AND(TODAY()&gt;=#REF!,TODAY()&lt;#REF!)</formula>
    </cfRule>
  </conditionalFormatting>
  <conditionalFormatting sqref="F62:F63">
    <cfRule type="expression" dxfId="586" priority="6" stopIfTrue="1">
      <formula>NOT(AND(MAX(#REF!,#REF!)&gt;=#REF!,MIN(#REF!,#REF!)&lt;#REF!))</formula>
    </cfRule>
    <cfRule type="expression" dxfId="585" priority="7">
      <formula>AND(#REF!&gt;=#REF!,#REF!&lt;#REF!)</formula>
    </cfRule>
    <cfRule type="expression" dxfId="584" priority="8" stopIfTrue="1">
      <formula>AND(#REF!&gt;=#REF!,#REF!&lt;#REF!)</formula>
    </cfRule>
  </conditionalFormatting>
  <conditionalFormatting sqref="F69:F70">
    <cfRule type="expression" dxfId="583" priority="1">
      <formula>AND(TODAY()&gt;=#REF!,TODAY()&lt;#REF!)</formula>
    </cfRule>
  </conditionalFormatting>
  <conditionalFormatting sqref="F69:F70">
    <cfRule type="expression" dxfId="582" priority="2" stopIfTrue="1">
      <formula>NOT(AND(MAX(#REF!,#REF!)&gt;=#REF!,MIN(#REF!,#REF!)&lt;#REF!))</formula>
    </cfRule>
    <cfRule type="expression" dxfId="581" priority="3">
      <formula>AND(#REF!&gt;=#REF!,#REF!&lt;#REF!)</formula>
    </cfRule>
    <cfRule type="expression" dxfId="58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27"/>
  <sheetViews>
    <sheetView showGridLines="0" tabSelected="1" showRuler="0" topLeftCell="A73" zoomScale="40" zoomScaleNormal="4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2" t="s">
        <v>28</v>
      </c>
      <c r="B1" s="102"/>
      <c r="C1" s="102"/>
      <c r="D1" s="102"/>
      <c r="E1" s="102"/>
      <c r="F1" s="102"/>
      <c r="G1" s="102"/>
    </row>
    <row r="2" spans="1:110" ht="40.5" x14ac:dyDescent="0.25">
      <c r="A2" s="103" t="str">
        <f>+H2</f>
        <v>Population Domain: Crosscutting</v>
      </c>
      <c r="B2" s="103"/>
      <c r="C2" s="103"/>
      <c r="D2" s="103"/>
      <c r="E2" s="103"/>
      <c r="F2" s="103"/>
      <c r="G2" s="103"/>
      <c r="H2" s="24" t="str" cm="1">
        <f t="array" ref="H2:N2">+'2020-2021'!A2:G2</f>
        <v>Population Domain: Crosscutting</v>
      </c>
      <c r="I2" s="24">
        <v>0</v>
      </c>
      <c r="J2" s="24">
        <v>0</v>
      </c>
      <c r="K2" s="24">
        <v>0</v>
      </c>
      <c r="L2" s="24">
        <v>0</v>
      </c>
      <c r="M2" s="24">
        <v>0</v>
      </c>
      <c r="N2" s="24">
        <v>0</v>
      </c>
    </row>
    <row r="3" spans="1:110" ht="37.5" x14ac:dyDescent="0.25">
      <c r="A3" s="104" t="str">
        <f>+H3</f>
        <v>Priority Need: Implement North Dakota State Mandates for the MCH Population</v>
      </c>
      <c r="B3" s="105"/>
      <c r="C3" s="105"/>
      <c r="D3" s="105"/>
      <c r="E3" s="105"/>
      <c r="F3" s="105"/>
      <c r="G3" s="105"/>
      <c r="H3" s="24" t="str" cm="1">
        <f t="array" ref="H3:N3">+'2020-2021'!A3:G3</f>
        <v>Priority Need: Implement North Dakota State Mandates for the MCH Population</v>
      </c>
      <c r="I3" s="24">
        <v>0</v>
      </c>
      <c r="J3" s="24">
        <v>0</v>
      </c>
      <c r="K3" s="24">
        <v>0</v>
      </c>
      <c r="L3" s="24">
        <v>0</v>
      </c>
      <c r="M3" s="24">
        <v>0</v>
      </c>
      <c r="N3" s="24">
        <v>0</v>
      </c>
    </row>
    <row r="4" spans="1:110" s="24" customFormat="1" ht="34.5" x14ac:dyDescent="0.25">
      <c r="A4" s="106" t="str">
        <f>+H4</f>
        <v>State Performance Measure</v>
      </c>
      <c r="B4" s="107"/>
      <c r="C4" s="107"/>
      <c r="D4" s="107"/>
      <c r="E4" s="107"/>
      <c r="F4" s="107"/>
      <c r="G4" s="107"/>
      <c r="H4" s="24" t="str" cm="1">
        <f t="array" ref="H4:N4">+'2020-2021'!A4:G4</f>
        <v>State Performance Measure</v>
      </c>
      <c r="I4" s="24">
        <v>0</v>
      </c>
      <c r="J4" s="24">
        <v>0</v>
      </c>
      <c r="K4" s="24">
        <v>0</v>
      </c>
      <c r="L4" s="24">
        <v>0</v>
      </c>
      <c r="M4" s="24">
        <v>0</v>
      </c>
      <c r="N4" s="24">
        <v>0</v>
      </c>
    </row>
    <row r="5" spans="1:110" s="19" customFormat="1" ht="39" customHeight="1" x14ac:dyDescent="0.25">
      <c r="A5" s="108" t="s">
        <v>7</v>
      </c>
      <c r="B5" s="109"/>
      <c r="C5" s="109"/>
      <c r="D5" s="109"/>
      <c r="E5" s="109"/>
      <c r="F5" s="109"/>
      <c r="G5" s="110"/>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85" t="str">
        <f>+H6</f>
        <v>Implement all North Dakota State Mandates for the Maternal Child Health Population</v>
      </c>
      <c r="B6" s="86"/>
      <c r="C6" s="86"/>
      <c r="D6" s="86"/>
      <c r="E6" s="86"/>
      <c r="F6" s="86"/>
      <c r="G6" s="87"/>
      <c r="H6" s="24" t="str" cm="1">
        <f t="array" ref="H6:N6">+IF('2021-2022'!A6:G6="","",'2021-2022'!A6:G6)</f>
        <v>Implement all North Dakota State Mandates for the Maternal Child Health Population</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54</v>
      </c>
      <c r="E7" s="29" t="s">
        <v>1</v>
      </c>
      <c r="F7" s="30" t="s">
        <v>57</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88" t="str">
        <f>+H8</f>
        <v>a.  Implement North Dakota State Mandates as cited in North Dakota Century Code (N.D.C.C)</v>
      </c>
      <c r="B8" s="88" t="s">
        <v>50</v>
      </c>
      <c r="C8" s="88" t="s">
        <v>51</v>
      </c>
      <c r="D8" s="88" t="str">
        <f t="shared" ref="D8" si="0">+K8</f>
        <v>a. To implement North Dakota state mandates delegated to North Dakot Department of Health Title V/Maternal and Child Health Program</v>
      </c>
      <c r="E8" s="59" t="s">
        <v>27</v>
      </c>
      <c r="F8" s="9"/>
      <c r="G8" s="60"/>
      <c r="H8" s="18" t="str" cm="1">
        <f t="array" ref="H8:H13">+'2021-2022'!A8:A13</f>
        <v>a.  Implement North Dakota State Mandates as cited in North Dakota Century Code (N.D.C.C)</v>
      </c>
      <c r="I8" s="18"/>
      <c r="J8" s="18"/>
      <c r="K8" s="18" t="str" cm="1">
        <f t="array" ref="K8:K13">+'2021-2022'!D8:D13</f>
        <v>a. To implement North Dakota state mandates delegated to North Dakot Department of Health Title V/Maternal and Child Health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88"/>
      <c r="B9" s="88"/>
      <c r="C9" s="88"/>
      <c r="D9" s="88"/>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88"/>
      <c r="B10" s="88"/>
      <c r="C10" s="88"/>
      <c r="D10" s="88"/>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88"/>
      <c r="B11" s="88"/>
      <c r="C11" s="88"/>
      <c r="D11" s="88"/>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88"/>
      <c r="B12" s="88"/>
      <c r="C12" s="88"/>
      <c r="D12" s="88"/>
      <c r="E12" s="63" t="s">
        <v>29</v>
      </c>
      <c r="F12" s="20" t="s">
        <v>56</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88"/>
      <c r="B13" s="88"/>
      <c r="C13" s="88"/>
      <c r="D13" s="88"/>
      <c r="E13" s="63" t="s">
        <v>19</v>
      </c>
      <c r="F13" s="15" t="str">
        <f>IF(+'2021-2022'!F13=0,"",+'2021-2022'!F13)</f>
        <v>Yes</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88" t="str">
        <f>+H14</f>
        <v>b.</v>
      </c>
      <c r="B14" s="98" t="s">
        <v>15</v>
      </c>
      <c r="C14" s="98" t="s">
        <v>15</v>
      </c>
      <c r="D14" s="88" t="str">
        <f t="shared" ref="D14" si="1">+K14</f>
        <v>b.</v>
      </c>
      <c r="E14" s="59" t="s">
        <v>27</v>
      </c>
      <c r="F14" s="9"/>
      <c r="G14" s="60"/>
      <c r="H14" s="18" t="str" cm="1">
        <f t="array" ref="H14:H19">+'2021-2022'!A14:A19</f>
        <v>b.</v>
      </c>
      <c r="I14" s="18"/>
      <c r="J14" s="18"/>
      <c r="K14" s="18" t="str" cm="1">
        <f t="array" ref="K14:K19">+'2021-2022'!D14:D19</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88"/>
      <c r="B15" s="98"/>
      <c r="C15" s="98"/>
      <c r="D15" s="8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88"/>
      <c r="B16" s="98"/>
      <c r="C16" s="98"/>
      <c r="D16" s="8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88"/>
      <c r="B17" s="98"/>
      <c r="C17" s="98"/>
      <c r="D17" s="8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88"/>
      <c r="B18" s="98"/>
      <c r="C18" s="98"/>
      <c r="D18" s="88"/>
      <c r="E18" s="63" t="s">
        <v>29</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88"/>
      <c r="B19" s="98"/>
      <c r="C19" s="98"/>
      <c r="D19" s="88"/>
      <c r="E19" s="63" t="s">
        <v>19</v>
      </c>
      <c r="F19" s="15" t="str">
        <f>IF(+'2021-2022'!F19=0,"",+'2021-2022'!F19)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88" t="str">
        <f>+H21</f>
        <v>c.</v>
      </c>
      <c r="B21" s="98" t="s">
        <v>16</v>
      </c>
      <c r="C21" s="98" t="s">
        <v>16</v>
      </c>
      <c r="D21" s="88" t="str">
        <f t="shared" ref="D21" si="2">+K21</f>
        <v>c.</v>
      </c>
      <c r="E21" s="59" t="s">
        <v>27</v>
      </c>
      <c r="F21" s="9"/>
      <c r="G21" s="60"/>
      <c r="H21" s="18" t="str" cm="1">
        <f t="array" ref="H21:H26">+'2021-2022'!A21:A26</f>
        <v>c.</v>
      </c>
      <c r="I21" s="18"/>
      <c r="J21" s="18"/>
      <c r="K21" s="18" t="str" cm="1">
        <f t="array" ref="K21:K26">+'2021-2022'!D21:D26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88"/>
      <c r="B22" s="98"/>
      <c r="C22" s="98"/>
      <c r="D22" s="88"/>
      <c r="E22" s="61" t="s">
        <v>4</v>
      </c>
      <c r="F22" s="10"/>
      <c r="G22" s="62"/>
      <c r="H22" s="25">
        <v>0</v>
      </c>
      <c r="K22" s="25">
        <v>0</v>
      </c>
    </row>
    <row r="23" spans="1:110" s="25" customFormat="1" ht="87" customHeight="1" x14ac:dyDescent="0.25">
      <c r="A23" s="88"/>
      <c r="B23" s="98"/>
      <c r="C23" s="98"/>
      <c r="D23" s="88"/>
      <c r="E23" s="61" t="s">
        <v>6</v>
      </c>
      <c r="F23" s="10"/>
      <c r="G23" s="62"/>
      <c r="H23" s="25">
        <v>0</v>
      </c>
      <c r="K23" s="25">
        <v>0</v>
      </c>
    </row>
    <row r="24" spans="1:110" s="25" customFormat="1" ht="87" customHeight="1" x14ac:dyDescent="0.25">
      <c r="A24" s="88"/>
      <c r="B24" s="98"/>
      <c r="C24" s="98"/>
      <c r="D24" s="88"/>
      <c r="E24" s="61" t="s">
        <v>5</v>
      </c>
      <c r="F24" s="10"/>
      <c r="G24" s="62"/>
      <c r="H24" s="25">
        <v>0</v>
      </c>
      <c r="K24" s="25">
        <v>0</v>
      </c>
    </row>
    <row r="25" spans="1:110" s="25" customFormat="1" ht="87" customHeight="1" x14ac:dyDescent="0.25">
      <c r="A25" s="88"/>
      <c r="B25" s="98"/>
      <c r="C25" s="98"/>
      <c r="D25" s="88"/>
      <c r="E25" s="63" t="s">
        <v>29</v>
      </c>
      <c r="F25" s="20" t="str">
        <f>IF(SUM(F21:F24)=0,"",SUM(F21:F24))</f>
        <v/>
      </c>
      <c r="G25" s="62"/>
      <c r="H25" s="25">
        <v>0</v>
      </c>
      <c r="K25" s="25">
        <v>0</v>
      </c>
    </row>
    <row r="26" spans="1:110" s="25" customFormat="1" ht="87" customHeight="1" x14ac:dyDescent="0.25">
      <c r="A26" s="88"/>
      <c r="B26" s="98"/>
      <c r="C26" s="98"/>
      <c r="D26" s="88"/>
      <c r="E26" s="63" t="s">
        <v>19</v>
      </c>
      <c r="F26" s="15" t="str">
        <f>IF(+'2021-2022'!F26=0,"",+'2021-2022'!F26)</f>
        <v/>
      </c>
      <c r="G26" s="64"/>
      <c r="H26" s="25">
        <v>0</v>
      </c>
      <c r="K26" s="25">
        <v>0</v>
      </c>
    </row>
    <row r="27" spans="1:110" s="25" customFormat="1" ht="39" customHeight="1" x14ac:dyDescent="0.25">
      <c r="A27" s="99" t="s">
        <v>8</v>
      </c>
      <c r="B27" s="100"/>
      <c r="C27" s="100"/>
      <c r="D27" s="100"/>
      <c r="E27" s="100"/>
      <c r="F27" s="100"/>
      <c r="G27" s="101"/>
    </row>
    <row r="28" spans="1:110" s="25" customFormat="1" ht="68.099999999999994" customHeight="1" x14ac:dyDescent="0.25">
      <c r="A28" s="85" t="str">
        <f>+H28</f>
        <v/>
      </c>
      <c r="B28" s="86"/>
      <c r="C28" s="86"/>
      <c r="D28" s="86"/>
      <c r="E28" s="86"/>
      <c r="F28" s="86"/>
      <c r="G28" s="87"/>
      <c r="H28" s="24" t="str" cm="1">
        <f t="array" ref="H28:N28">+IF('2021-2022'!A28:G28="","",'2021-2022'!A28:G28)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29" t="s">
        <v>54</v>
      </c>
      <c r="E29" s="37" t="s">
        <v>1</v>
      </c>
      <c r="F29" s="38" t="s">
        <v>43</v>
      </c>
      <c r="G29" s="39" t="s">
        <v>2</v>
      </c>
    </row>
    <row r="30" spans="1:110" s="25" customFormat="1" ht="87" customHeight="1" x14ac:dyDescent="0.25">
      <c r="A30" s="88" t="str">
        <f>+H30</f>
        <v>a.</v>
      </c>
      <c r="B30" s="98" t="s">
        <v>14</v>
      </c>
      <c r="C30" s="98" t="s">
        <v>14</v>
      </c>
      <c r="D30" s="88" t="str">
        <f t="shared" ref="D30" si="3">+K30</f>
        <v>a.</v>
      </c>
      <c r="E30" s="59" t="s">
        <v>27</v>
      </c>
      <c r="F30" s="9"/>
      <c r="G30" s="60"/>
      <c r="H30" s="18" t="str" cm="1">
        <f t="array" ref="H30:H35">+'2021-2022'!A30:A35</f>
        <v>a.</v>
      </c>
      <c r="I30" s="18"/>
      <c r="J30" s="18"/>
      <c r="K30" s="18" t="str" cm="1">
        <f t="array" ref="K30:K35">+'2021-2022'!D30:D35</f>
        <v>a.</v>
      </c>
    </row>
    <row r="31" spans="1:110" s="25" customFormat="1" ht="87" customHeight="1" x14ac:dyDescent="0.25">
      <c r="A31" s="88"/>
      <c r="B31" s="98"/>
      <c r="C31" s="98"/>
      <c r="D31" s="88"/>
      <c r="E31" s="61" t="s">
        <v>4</v>
      </c>
      <c r="F31" s="10"/>
      <c r="G31" s="62"/>
      <c r="H31" s="25">
        <v>0</v>
      </c>
      <c r="K31" s="25">
        <v>0</v>
      </c>
    </row>
    <row r="32" spans="1:110" s="25" customFormat="1" ht="87" customHeight="1" x14ac:dyDescent="0.25">
      <c r="A32" s="88"/>
      <c r="B32" s="98"/>
      <c r="C32" s="98"/>
      <c r="D32" s="88"/>
      <c r="E32" s="61" t="s">
        <v>6</v>
      </c>
      <c r="F32" s="10"/>
      <c r="G32" s="62"/>
      <c r="H32" s="25">
        <v>0</v>
      </c>
      <c r="K32" s="25">
        <v>0</v>
      </c>
    </row>
    <row r="33" spans="1:11" s="25" customFormat="1" ht="87" customHeight="1" x14ac:dyDescent="0.25">
      <c r="A33" s="88"/>
      <c r="B33" s="98"/>
      <c r="C33" s="98"/>
      <c r="D33" s="88"/>
      <c r="E33" s="61" t="s">
        <v>5</v>
      </c>
      <c r="F33" s="10"/>
      <c r="G33" s="62"/>
      <c r="H33" s="25">
        <v>0</v>
      </c>
      <c r="K33" s="25">
        <v>0</v>
      </c>
    </row>
    <row r="34" spans="1:11" s="25" customFormat="1" ht="87" customHeight="1" x14ac:dyDescent="0.25">
      <c r="A34" s="88"/>
      <c r="B34" s="98"/>
      <c r="C34" s="98"/>
      <c r="D34" s="88"/>
      <c r="E34" s="65" t="s">
        <v>29</v>
      </c>
      <c r="F34" s="14" t="str">
        <f>IF(SUM(F30:F33)=0,"",SUM(F30:F33))</f>
        <v/>
      </c>
      <c r="G34" s="62"/>
      <c r="H34" s="25">
        <v>0</v>
      </c>
      <c r="K34" s="25">
        <v>0</v>
      </c>
    </row>
    <row r="35" spans="1:11" s="25" customFormat="1" ht="87" customHeight="1" x14ac:dyDescent="0.25">
      <c r="A35" s="88"/>
      <c r="B35" s="98"/>
      <c r="C35" s="98"/>
      <c r="D35" s="88"/>
      <c r="E35" s="65" t="s">
        <v>19</v>
      </c>
      <c r="F35" s="13" t="str">
        <f>IF(+'2021-2022'!F35=0,"",+'2021-2022'!F35)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88" t="str">
        <f>+H37</f>
        <v>b.</v>
      </c>
      <c r="B37" s="98" t="s">
        <v>15</v>
      </c>
      <c r="C37" s="98" t="s">
        <v>15</v>
      </c>
      <c r="D37" s="88" t="str">
        <f t="shared" ref="D37" si="4">+K37</f>
        <v>b.</v>
      </c>
      <c r="E37" s="59" t="s">
        <v>27</v>
      </c>
      <c r="F37" s="9"/>
      <c r="G37" s="60"/>
      <c r="H37" s="18" t="str" cm="1">
        <f t="array" ref="H37:H42">+'2021-2022'!A37:A42</f>
        <v>b.</v>
      </c>
      <c r="I37" s="18"/>
      <c r="J37" s="18"/>
      <c r="K37" s="18" t="str" cm="1">
        <f t="array" ref="K37:K42">+'2021-2022'!D37:D42</f>
        <v>b.</v>
      </c>
    </row>
    <row r="38" spans="1:11" s="25" customFormat="1" ht="87" customHeight="1" x14ac:dyDescent="0.25">
      <c r="A38" s="88"/>
      <c r="B38" s="98"/>
      <c r="C38" s="98"/>
      <c r="D38" s="88"/>
      <c r="E38" s="61" t="s">
        <v>4</v>
      </c>
      <c r="F38" s="10"/>
      <c r="G38" s="62"/>
      <c r="H38" s="25">
        <v>0</v>
      </c>
      <c r="K38" s="25">
        <v>0</v>
      </c>
    </row>
    <row r="39" spans="1:11" s="25" customFormat="1" ht="87" customHeight="1" x14ac:dyDescent="0.25">
      <c r="A39" s="88"/>
      <c r="B39" s="98"/>
      <c r="C39" s="98"/>
      <c r="D39" s="88"/>
      <c r="E39" s="61" t="s">
        <v>6</v>
      </c>
      <c r="F39" s="10"/>
      <c r="G39" s="62"/>
      <c r="H39" s="25">
        <v>0</v>
      </c>
      <c r="K39" s="25">
        <v>0</v>
      </c>
    </row>
    <row r="40" spans="1:11" s="25" customFormat="1" ht="87" customHeight="1" x14ac:dyDescent="0.25">
      <c r="A40" s="88"/>
      <c r="B40" s="98"/>
      <c r="C40" s="98"/>
      <c r="D40" s="88"/>
      <c r="E40" s="61" t="s">
        <v>5</v>
      </c>
      <c r="F40" s="10"/>
      <c r="G40" s="62"/>
      <c r="H40" s="25">
        <v>0</v>
      </c>
      <c r="K40" s="25">
        <v>0</v>
      </c>
    </row>
    <row r="41" spans="1:11" s="25" customFormat="1" ht="87" customHeight="1" x14ac:dyDescent="0.25">
      <c r="A41" s="88"/>
      <c r="B41" s="98"/>
      <c r="C41" s="98"/>
      <c r="D41" s="88"/>
      <c r="E41" s="65" t="s">
        <v>29</v>
      </c>
      <c r="F41" s="14" t="str">
        <f>IF(SUM(F37:F40)=0,"",SUM(F37:F40))</f>
        <v/>
      </c>
      <c r="G41" s="62"/>
      <c r="H41" s="25">
        <v>0</v>
      </c>
      <c r="K41" s="25">
        <v>0</v>
      </c>
    </row>
    <row r="42" spans="1:11" s="25" customFormat="1" ht="87" customHeight="1" x14ac:dyDescent="0.25">
      <c r="A42" s="88"/>
      <c r="B42" s="98"/>
      <c r="C42" s="98"/>
      <c r="D42" s="88"/>
      <c r="E42" s="65" t="s">
        <v>19</v>
      </c>
      <c r="F42" s="13" t="str">
        <f>IF(+'2021-2022'!F42=0,"",+'2021-2022'!F42)</f>
        <v/>
      </c>
      <c r="G42" s="64"/>
      <c r="H42" s="25">
        <v>0</v>
      </c>
      <c r="K42" s="25">
        <v>0</v>
      </c>
    </row>
    <row r="43" spans="1:11" s="25" customFormat="1" ht="87" customHeight="1" x14ac:dyDescent="0.25">
      <c r="A43" s="88" t="str">
        <f>+H43</f>
        <v>c.</v>
      </c>
      <c r="B43" s="98" t="s">
        <v>16</v>
      </c>
      <c r="C43" s="98" t="s">
        <v>16</v>
      </c>
      <c r="D43" s="88" t="str">
        <f t="shared" ref="D43" si="5">+K43</f>
        <v>c.</v>
      </c>
      <c r="E43" s="59" t="s">
        <v>27</v>
      </c>
      <c r="F43" s="9"/>
      <c r="G43" s="60"/>
      <c r="H43" s="18" t="str" cm="1">
        <f t="array" ref="H43:H48">+'2021-2022'!A43:A48</f>
        <v>c.</v>
      </c>
      <c r="I43" s="18"/>
      <c r="J43" s="18"/>
      <c r="K43" s="18" t="str" cm="1">
        <f t="array" ref="K43:K48">+'2021-2022'!D43:D48</f>
        <v>c.</v>
      </c>
    </row>
    <row r="44" spans="1:11" s="25" customFormat="1" ht="87" customHeight="1" x14ac:dyDescent="0.25">
      <c r="A44" s="88"/>
      <c r="B44" s="98"/>
      <c r="C44" s="98"/>
      <c r="D44" s="88"/>
      <c r="E44" s="61" t="s">
        <v>4</v>
      </c>
      <c r="F44" s="10"/>
      <c r="G44" s="62"/>
      <c r="H44" s="25">
        <v>0</v>
      </c>
      <c r="K44" s="25">
        <v>0</v>
      </c>
    </row>
    <row r="45" spans="1:11" s="25" customFormat="1" ht="87" customHeight="1" x14ac:dyDescent="0.25">
      <c r="A45" s="88"/>
      <c r="B45" s="98"/>
      <c r="C45" s="98"/>
      <c r="D45" s="88"/>
      <c r="E45" s="61" t="s">
        <v>6</v>
      </c>
      <c r="F45" s="10"/>
      <c r="G45" s="62"/>
      <c r="H45" s="25">
        <v>0</v>
      </c>
      <c r="K45" s="25">
        <v>0</v>
      </c>
    </row>
    <row r="46" spans="1:11" s="25" customFormat="1" ht="87" customHeight="1" x14ac:dyDescent="0.25">
      <c r="A46" s="88"/>
      <c r="B46" s="98"/>
      <c r="C46" s="98"/>
      <c r="D46" s="88"/>
      <c r="E46" s="61" t="s">
        <v>5</v>
      </c>
      <c r="F46" s="10"/>
      <c r="G46" s="62"/>
      <c r="H46" s="25">
        <v>0</v>
      </c>
      <c r="K46" s="25">
        <v>0</v>
      </c>
    </row>
    <row r="47" spans="1:11" s="25" customFormat="1" ht="87" customHeight="1" x14ac:dyDescent="0.25">
      <c r="A47" s="88"/>
      <c r="B47" s="98"/>
      <c r="C47" s="98"/>
      <c r="D47" s="88"/>
      <c r="E47" s="65" t="s">
        <v>29</v>
      </c>
      <c r="F47" s="14" t="str">
        <f>IF(SUM(F43:F46)=0,"",SUM(F43:F46))</f>
        <v/>
      </c>
      <c r="G47" s="62"/>
      <c r="H47" s="25">
        <v>0</v>
      </c>
      <c r="K47" s="25">
        <v>0</v>
      </c>
    </row>
    <row r="48" spans="1:11" s="25" customFormat="1" ht="87" customHeight="1" x14ac:dyDescent="0.25">
      <c r="A48" s="88"/>
      <c r="B48" s="98"/>
      <c r="C48" s="98"/>
      <c r="D48" s="88"/>
      <c r="E48" s="65" t="s">
        <v>19</v>
      </c>
      <c r="F48" s="13" t="str">
        <f>IF(+'2021-2022'!F48=0,"",+'2021-2022'!F48)</f>
        <v/>
      </c>
      <c r="G48" s="64"/>
      <c r="H48" s="25">
        <v>0</v>
      </c>
      <c r="K48" s="25">
        <v>0</v>
      </c>
    </row>
    <row r="49" spans="1:14" s="25" customFormat="1" ht="39" customHeight="1" x14ac:dyDescent="0.25">
      <c r="A49" s="89" t="s">
        <v>17</v>
      </c>
      <c r="B49" s="90"/>
      <c r="C49" s="90"/>
      <c r="D49" s="90"/>
      <c r="E49" s="90"/>
      <c r="F49" s="90"/>
      <c r="G49" s="91"/>
    </row>
    <row r="50" spans="1:14" s="25" customFormat="1" ht="68.099999999999994" customHeight="1" x14ac:dyDescent="0.25">
      <c r="A50" s="85" t="str">
        <f>+H50</f>
        <v/>
      </c>
      <c r="B50" s="86"/>
      <c r="C50" s="86"/>
      <c r="D50" s="86"/>
      <c r="E50" s="86"/>
      <c r="F50" s="86"/>
      <c r="G50" s="87"/>
      <c r="H50" s="24" t="str" cm="1">
        <f t="array" ref="H50:N50">+IF('2021-2022'!A50:G50="","",'2021-2022'!A50:G50)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88" t="str">
        <f>+H52</f>
        <v>a.</v>
      </c>
      <c r="B52" s="98" t="s">
        <v>14</v>
      </c>
      <c r="C52" s="98" t="s">
        <v>14</v>
      </c>
      <c r="D52" s="88" t="str">
        <f t="shared" ref="D52" si="6">+K52</f>
        <v>a.</v>
      </c>
      <c r="E52" s="59" t="s">
        <v>27</v>
      </c>
      <c r="F52" s="9"/>
      <c r="G52" s="60"/>
      <c r="H52" s="18" t="str" cm="1">
        <f t="array" ref="H52:H57">+'2021-2022'!A52:A57</f>
        <v>a.</v>
      </c>
      <c r="I52" s="18"/>
      <c r="J52" s="18"/>
      <c r="K52" s="18" t="str" cm="1">
        <f t="array" ref="K52:K57">+'2021-2022'!D52:D57</f>
        <v>a.</v>
      </c>
    </row>
    <row r="53" spans="1:14" s="25" customFormat="1" ht="87" customHeight="1" x14ac:dyDescent="0.25">
      <c r="A53" s="88"/>
      <c r="B53" s="98"/>
      <c r="C53" s="98"/>
      <c r="D53" s="88"/>
      <c r="E53" s="61" t="s">
        <v>4</v>
      </c>
      <c r="F53" s="10"/>
      <c r="G53" s="62"/>
      <c r="H53" s="25">
        <v>0</v>
      </c>
      <c r="K53" s="25">
        <v>0</v>
      </c>
    </row>
    <row r="54" spans="1:14" s="25" customFormat="1" ht="87" customHeight="1" x14ac:dyDescent="0.25">
      <c r="A54" s="88"/>
      <c r="B54" s="98"/>
      <c r="C54" s="98"/>
      <c r="D54" s="88"/>
      <c r="E54" s="61" t="s">
        <v>6</v>
      </c>
      <c r="F54" s="10"/>
      <c r="G54" s="62"/>
      <c r="H54" s="25">
        <v>0</v>
      </c>
      <c r="K54" s="25">
        <v>0</v>
      </c>
    </row>
    <row r="55" spans="1:14" s="25" customFormat="1" ht="87" customHeight="1" x14ac:dyDescent="0.25">
      <c r="A55" s="88"/>
      <c r="B55" s="98"/>
      <c r="C55" s="98"/>
      <c r="D55" s="88"/>
      <c r="E55" s="61" t="s">
        <v>5</v>
      </c>
      <c r="F55" s="10"/>
      <c r="G55" s="62"/>
      <c r="H55" s="25">
        <v>0</v>
      </c>
      <c r="K55" s="25">
        <v>0</v>
      </c>
    </row>
    <row r="56" spans="1:14" s="25" customFormat="1" ht="87" customHeight="1" x14ac:dyDescent="0.25">
      <c r="A56" s="88"/>
      <c r="B56" s="98"/>
      <c r="C56" s="98"/>
      <c r="D56" s="88"/>
      <c r="E56" s="66" t="s">
        <v>29</v>
      </c>
      <c r="F56" s="12" t="str">
        <f>IF(SUM(F52:F55)=0,"",SUM(F52:F55))</f>
        <v/>
      </c>
      <c r="G56" s="62"/>
      <c r="H56" s="25">
        <v>0</v>
      </c>
      <c r="K56" s="25">
        <v>0</v>
      </c>
    </row>
    <row r="57" spans="1:14" s="25" customFormat="1" ht="87" customHeight="1" x14ac:dyDescent="0.25">
      <c r="A57" s="88"/>
      <c r="B57" s="98"/>
      <c r="C57" s="98"/>
      <c r="D57" s="88"/>
      <c r="E57" s="66" t="s">
        <v>19</v>
      </c>
      <c r="F57" s="11" t="str">
        <f>IF(+'2021-2022'!F57=0,"",+'2021-2022'!F57)</f>
        <v/>
      </c>
      <c r="G57" s="64"/>
      <c r="H57" s="25">
        <v>0</v>
      </c>
      <c r="K57" s="25">
        <v>0</v>
      </c>
    </row>
    <row r="58" spans="1:14" s="25" customFormat="1" ht="87" customHeight="1" x14ac:dyDescent="0.25">
      <c r="A58" s="88" t="str">
        <f>+H58</f>
        <v>b.</v>
      </c>
      <c r="B58" s="98" t="s">
        <v>15</v>
      </c>
      <c r="C58" s="98" t="s">
        <v>15</v>
      </c>
      <c r="D58" s="88" t="str">
        <f t="shared" ref="D58" si="7">+K58</f>
        <v>b.</v>
      </c>
      <c r="E58" s="59" t="s">
        <v>27</v>
      </c>
      <c r="F58" s="9"/>
      <c r="G58" s="60"/>
      <c r="H58" s="18" t="str" cm="1">
        <f t="array" ref="H58:H63">+'2021-2022'!A58:A63</f>
        <v>b.</v>
      </c>
      <c r="I58" s="18"/>
      <c r="J58" s="18"/>
      <c r="K58" s="18" t="str" cm="1">
        <f t="array" ref="K58:K63">+'2021-2022'!D58:D63</f>
        <v>b.</v>
      </c>
    </row>
    <row r="59" spans="1:14" s="25" customFormat="1" ht="87" customHeight="1" x14ac:dyDescent="0.25">
      <c r="A59" s="88"/>
      <c r="B59" s="98"/>
      <c r="C59" s="98"/>
      <c r="D59" s="88"/>
      <c r="E59" s="61" t="s">
        <v>4</v>
      </c>
      <c r="F59" s="10"/>
      <c r="G59" s="62"/>
      <c r="H59" s="25">
        <v>0</v>
      </c>
      <c r="K59" s="25">
        <v>0</v>
      </c>
    </row>
    <row r="60" spans="1:14" s="25" customFormat="1" ht="87" customHeight="1" x14ac:dyDescent="0.25">
      <c r="A60" s="88"/>
      <c r="B60" s="98"/>
      <c r="C60" s="98"/>
      <c r="D60" s="88"/>
      <c r="E60" s="61" t="s">
        <v>6</v>
      </c>
      <c r="F60" s="10"/>
      <c r="G60" s="62"/>
      <c r="H60" s="25">
        <v>0</v>
      </c>
      <c r="K60" s="25">
        <v>0</v>
      </c>
    </row>
    <row r="61" spans="1:14" s="25" customFormat="1" ht="87" customHeight="1" x14ac:dyDescent="0.25">
      <c r="A61" s="88"/>
      <c r="B61" s="98"/>
      <c r="C61" s="98"/>
      <c r="D61" s="88"/>
      <c r="E61" s="61" t="s">
        <v>5</v>
      </c>
      <c r="F61" s="10"/>
      <c r="G61" s="62"/>
      <c r="H61" s="25">
        <v>0</v>
      </c>
      <c r="K61" s="25">
        <v>0</v>
      </c>
    </row>
    <row r="62" spans="1:14" s="25" customFormat="1" ht="87" customHeight="1" x14ac:dyDescent="0.25">
      <c r="A62" s="88"/>
      <c r="B62" s="98"/>
      <c r="C62" s="98"/>
      <c r="D62" s="88"/>
      <c r="E62" s="66" t="s">
        <v>29</v>
      </c>
      <c r="F62" s="12" t="str">
        <f>IF(SUM(F58:F61)=0,"",SUM(F58:F61))</f>
        <v/>
      </c>
      <c r="G62" s="62"/>
      <c r="H62" s="25">
        <v>0</v>
      </c>
      <c r="K62" s="25">
        <v>0</v>
      </c>
    </row>
    <row r="63" spans="1:14" s="25" customFormat="1" ht="87" customHeight="1" x14ac:dyDescent="0.25">
      <c r="A63" s="88"/>
      <c r="B63" s="98"/>
      <c r="C63" s="98"/>
      <c r="D63" s="88"/>
      <c r="E63" s="66" t="s">
        <v>19</v>
      </c>
      <c r="F63" s="11" t="str">
        <f>IF(+'2021-2022'!F63=0,"",+'2021-2022'!F63)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88" t="str">
        <f>+H65</f>
        <v>c.</v>
      </c>
      <c r="B65" s="98" t="s">
        <v>16</v>
      </c>
      <c r="C65" s="98" t="s">
        <v>16</v>
      </c>
      <c r="D65" s="88" t="str">
        <f t="shared" ref="D65" si="8">+K65</f>
        <v>c.</v>
      </c>
      <c r="E65" s="59" t="s">
        <v>27</v>
      </c>
      <c r="F65" s="9"/>
      <c r="G65" s="60"/>
      <c r="H65" s="18" t="str" cm="1">
        <f t="array" ref="H65:H70">+'2021-2022'!A65:A70</f>
        <v>c.</v>
      </c>
      <c r="I65" s="18"/>
      <c r="J65" s="18"/>
      <c r="K65" s="18" t="str" cm="1">
        <f t="array" ref="K65:K70">+'2021-2022'!D65:D70</f>
        <v>c.</v>
      </c>
    </row>
    <row r="66" spans="1:11" s="25" customFormat="1" ht="87" customHeight="1" x14ac:dyDescent="0.25">
      <c r="A66" s="88"/>
      <c r="B66" s="98"/>
      <c r="C66" s="98"/>
      <c r="D66" s="88"/>
      <c r="E66" s="61" t="s">
        <v>4</v>
      </c>
      <c r="F66" s="10"/>
      <c r="G66" s="62"/>
      <c r="H66" s="25">
        <v>0</v>
      </c>
      <c r="K66" s="25">
        <v>0</v>
      </c>
    </row>
    <row r="67" spans="1:11" s="25" customFormat="1" ht="87" customHeight="1" x14ac:dyDescent="0.25">
      <c r="A67" s="88"/>
      <c r="B67" s="98"/>
      <c r="C67" s="98"/>
      <c r="D67" s="88"/>
      <c r="E67" s="61" t="s">
        <v>6</v>
      </c>
      <c r="F67" s="10"/>
      <c r="G67" s="62"/>
      <c r="H67" s="25">
        <v>0</v>
      </c>
      <c r="K67" s="25">
        <v>0</v>
      </c>
    </row>
    <row r="68" spans="1:11" s="25" customFormat="1" ht="87" customHeight="1" x14ac:dyDescent="0.25">
      <c r="A68" s="88"/>
      <c r="B68" s="98"/>
      <c r="C68" s="98"/>
      <c r="D68" s="88"/>
      <c r="E68" s="61" t="s">
        <v>5</v>
      </c>
      <c r="F68" s="10"/>
      <c r="G68" s="62"/>
      <c r="H68" s="25">
        <v>0</v>
      </c>
      <c r="K68" s="25">
        <v>0</v>
      </c>
    </row>
    <row r="69" spans="1:11" s="25" customFormat="1" ht="87" customHeight="1" x14ac:dyDescent="0.25">
      <c r="A69" s="88"/>
      <c r="B69" s="98"/>
      <c r="C69" s="98"/>
      <c r="D69" s="88"/>
      <c r="E69" s="66" t="s">
        <v>29</v>
      </c>
      <c r="F69" s="12" t="str">
        <f>IF(SUM(F65:F68)=0,"",SUM(F65:F68))</f>
        <v/>
      </c>
      <c r="G69" s="62"/>
      <c r="H69" s="25">
        <v>0</v>
      </c>
      <c r="K69" s="25">
        <v>0</v>
      </c>
    </row>
    <row r="70" spans="1:11" s="25" customFormat="1" ht="87" customHeight="1" x14ac:dyDescent="0.25">
      <c r="A70" s="88"/>
      <c r="B70" s="98"/>
      <c r="C70" s="98"/>
      <c r="D70" s="88"/>
      <c r="E70" s="66" t="s">
        <v>19</v>
      </c>
      <c r="F70" s="11" t="str">
        <f>IF(+'2021-2022'!F70=0,"",+'2021-2022'!F70)</f>
        <v/>
      </c>
      <c r="G70" s="64"/>
      <c r="H70" s="25">
        <v>0</v>
      </c>
      <c r="K70" s="25">
        <v>0</v>
      </c>
    </row>
    <row r="71" spans="1:11" s="25" customFormat="1" ht="39" customHeight="1" x14ac:dyDescent="0.25">
      <c r="A71" s="79" t="s">
        <v>30</v>
      </c>
      <c r="B71" s="80"/>
      <c r="C71" s="80"/>
      <c r="D71" s="80"/>
      <c r="E71" s="80"/>
      <c r="F71" s="80"/>
      <c r="G71" s="81"/>
    </row>
    <row r="72" spans="1:11" s="25" customFormat="1" ht="330" customHeight="1" x14ac:dyDescent="0.25">
      <c r="A72" s="82" t="s">
        <v>59</v>
      </c>
      <c r="B72" s="83"/>
      <c r="C72" s="83"/>
      <c r="D72" s="83"/>
      <c r="E72" s="83"/>
      <c r="F72" s="83"/>
      <c r="G72" s="84"/>
    </row>
    <row r="73" spans="1:11" s="25" customFormat="1" ht="330" customHeight="1" x14ac:dyDescent="0.25">
      <c r="A73" s="82"/>
      <c r="B73" s="83"/>
      <c r="C73" s="83"/>
      <c r="D73" s="83"/>
      <c r="E73" s="83"/>
      <c r="F73" s="83"/>
      <c r="G73" s="84"/>
    </row>
    <row r="74" spans="1:11" s="25" customFormat="1" ht="330" customHeight="1" x14ac:dyDescent="0.25">
      <c r="A74" s="82"/>
      <c r="B74" s="83"/>
      <c r="C74" s="83"/>
      <c r="D74" s="83"/>
      <c r="E74" s="83"/>
      <c r="F74" s="83"/>
      <c r="G74" s="84"/>
    </row>
    <row r="75" spans="1:11" s="25" customFormat="1" ht="330" customHeight="1" x14ac:dyDescent="0.25">
      <c r="A75" s="85"/>
      <c r="B75" s="86"/>
      <c r="C75" s="86"/>
      <c r="D75" s="86"/>
      <c r="E75" s="86"/>
      <c r="F75" s="86"/>
      <c r="G75" s="87"/>
    </row>
    <row r="76" spans="1:11" s="25" customFormat="1" ht="39" customHeight="1" x14ac:dyDescent="0.25">
      <c r="A76" s="79" t="s">
        <v>31</v>
      </c>
      <c r="B76" s="80"/>
      <c r="C76" s="80"/>
      <c r="D76" s="80"/>
      <c r="E76" s="80"/>
      <c r="F76" s="80"/>
      <c r="G76" s="81"/>
    </row>
    <row r="77" spans="1:11" s="25" customFormat="1" ht="330" customHeight="1" x14ac:dyDescent="0.25">
      <c r="A77" s="82" t="s">
        <v>63</v>
      </c>
      <c r="B77" s="83"/>
      <c r="C77" s="83"/>
      <c r="D77" s="83"/>
      <c r="E77" s="83"/>
      <c r="F77" s="83"/>
      <c r="G77" s="84"/>
    </row>
    <row r="78" spans="1:11" s="25" customFormat="1" ht="330" customHeight="1" x14ac:dyDescent="0.25">
      <c r="A78" s="82"/>
      <c r="B78" s="83"/>
      <c r="C78" s="83"/>
      <c r="D78" s="83"/>
      <c r="E78" s="83"/>
      <c r="F78" s="83"/>
      <c r="G78" s="84"/>
    </row>
    <row r="79" spans="1:11" s="25" customFormat="1" ht="330" customHeight="1" x14ac:dyDescent="0.25">
      <c r="A79" s="82"/>
      <c r="B79" s="83"/>
      <c r="C79" s="83"/>
      <c r="D79" s="83"/>
      <c r="E79" s="83"/>
      <c r="F79" s="83"/>
      <c r="G79" s="84"/>
    </row>
    <row r="80" spans="1:11" s="25" customFormat="1" ht="330" customHeight="1" x14ac:dyDescent="0.25">
      <c r="A80" s="85"/>
      <c r="B80" s="86"/>
      <c r="C80" s="86"/>
      <c r="D80" s="86"/>
      <c r="E80" s="86"/>
      <c r="F80" s="86"/>
      <c r="G80" s="87"/>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579" priority="133">
      <formula>AND(TODAY()&gt;=#REF!,TODAY()&lt;#REF!)</formula>
    </cfRule>
  </conditionalFormatting>
  <conditionalFormatting sqref="F8:F10">
    <cfRule type="expression" dxfId="578" priority="134" stopIfTrue="1">
      <formula>NOT(AND(MAX(#REF!,#REF!)&gt;=#REF!,MIN(#REF!,#REF!)&lt;#REF!))</formula>
    </cfRule>
    <cfRule type="expression" dxfId="577" priority="135">
      <formula>AND(#REF!&gt;=#REF!,#REF!&lt;#REF!)</formula>
    </cfRule>
    <cfRule type="expression" dxfId="576" priority="136" stopIfTrue="1">
      <formula>AND(#REF!&gt;=#REF!,#REF!&lt;#REF!)</formula>
    </cfRule>
  </conditionalFormatting>
  <conditionalFormatting sqref="F11:F13">
    <cfRule type="expression" dxfId="575" priority="129">
      <formula>AND(TODAY()&gt;=#REF!,TODAY()&lt;#REF!)</formula>
    </cfRule>
  </conditionalFormatting>
  <conditionalFormatting sqref="F11:F13">
    <cfRule type="expression" dxfId="574" priority="130" stopIfTrue="1">
      <formula>NOT(AND(MAX(#REF!,#REF!)&gt;=#REF!,MIN(#REF!,#REF!)&lt;#REF!))</formula>
    </cfRule>
    <cfRule type="expression" dxfId="573" priority="131">
      <formula>AND(#REF!&gt;=#REF!,#REF!&lt;#REF!)</formula>
    </cfRule>
    <cfRule type="expression" dxfId="572" priority="132" stopIfTrue="1">
      <formula>AND(#REF!&gt;=#REF!,#REF!&lt;#REF!)</formula>
    </cfRule>
  </conditionalFormatting>
  <conditionalFormatting sqref="F33">
    <cfRule type="expression" dxfId="571" priority="121">
      <formula>AND(TODAY()&gt;=#REF!,TODAY()&lt;#REF!)</formula>
    </cfRule>
  </conditionalFormatting>
  <conditionalFormatting sqref="F17">
    <cfRule type="expression" dxfId="570" priority="113">
      <formula>AND(TODAY()&gt;=#REF!,TODAY()&lt;#REF!)</formula>
    </cfRule>
  </conditionalFormatting>
  <conditionalFormatting sqref="F30:F32">
    <cfRule type="expression" dxfId="569" priority="125">
      <formula>AND(TODAY()&gt;=#REF!,TODAY()&lt;#REF!)</formula>
    </cfRule>
  </conditionalFormatting>
  <conditionalFormatting sqref="F30:F32">
    <cfRule type="expression" dxfId="568" priority="126" stopIfTrue="1">
      <formula>NOT(AND(MAX(#REF!,#REF!)&gt;=#REF!,MIN(#REF!,#REF!)&lt;#REF!))</formula>
    </cfRule>
    <cfRule type="expression" dxfId="567" priority="127">
      <formula>AND(#REF!&gt;=#REF!,#REF!&lt;#REF!)</formula>
    </cfRule>
    <cfRule type="expression" dxfId="566" priority="128" stopIfTrue="1">
      <formula>AND(#REF!&gt;=#REF!,#REF!&lt;#REF!)</formula>
    </cfRule>
  </conditionalFormatting>
  <conditionalFormatting sqref="F33">
    <cfRule type="expression" dxfId="565" priority="122" stopIfTrue="1">
      <formula>NOT(AND(MAX(#REF!,#REF!)&gt;=#REF!,MIN(#REF!,#REF!)&lt;#REF!))</formula>
    </cfRule>
    <cfRule type="expression" dxfId="564" priority="123">
      <formula>AND(#REF!&gt;=#REF!,#REF!&lt;#REF!)</formula>
    </cfRule>
    <cfRule type="expression" dxfId="563" priority="124" stopIfTrue="1">
      <formula>AND(#REF!&gt;=#REF!,#REF!&lt;#REF!)</formula>
    </cfRule>
  </conditionalFormatting>
  <conditionalFormatting sqref="F14:F16">
    <cfRule type="expression" dxfId="562" priority="117">
      <formula>AND(TODAY()&gt;=#REF!,TODAY()&lt;#REF!)</formula>
    </cfRule>
  </conditionalFormatting>
  <conditionalFormatting sqref="F14:F16">
    <cfRule type="expression" dxfId="561" priority="118" stopIfTrue="1">
      <formula>NOT(AND(MAX(#REF!,#REF!)&gt;=#REF!,MIN(#REF!,#REF!)&lt;#REF!))</formula>
    </cfRule>
    <cfRule type="expression" dxfId="560" priority="119">
      <formula>AND(#REF!&gt;=#REF!,#REF!&lt;#REF!)</formula>
    </cfRule>
    <cfRule type="expression" dxfId="559" priority="120" stopIfTrue="1">
      <formula>AND(#REF!&gt;=#REF!,#REF!&lt;#REF!)</formula>
    </cfRule>
  </conditionalFormatting>
  <conditionalFormatting sqref="F17">
    <cfRule type="expression" dxfId="558" priority="114" stopIfTrue="1">
      <formula>NOT(AND(MAX(#REF!,#REF!)&gt;=#REF!,MIN(#REF!,#REF!)&lt;#REF!))</formula>
    </cfRule>
    <cfRule type="expression" dxfId="557" priority="115">
      <formula>AND(#REF!&gt;=#REF!,#REF!&lt;#REF!)</formula>
    </cfRule>
    <cfRule type="expression" dxfId="556" priority="116" stopIfTrue="1">
      <formula>AND(#REF!&gt;=#REF!,#REF!&lt;#REF!)</formula>
    </cfRule>
  </conditionalFormatting>
  <conditionalFormatting sqref="F24">
    <cfRule type="expression" dxfId="555" priority="105">
      <formula>AND(TODAY()&gt;=#REF!,TODAY()&lt;#REF!)</formula>
    </cfRule>
  </conditionalFormatting>
  <conditionalFormatting sqref="F21:F23">
    <cfRule type="expression" dxfId="554" priority="109">
      <formula>AND(TODAY()&gt;=#REF!,TODAY()&lt;#REF!)</formula>
    </cfRule>
  </conditionalFormatting>
  <conditionalFormatting sqref="F21:F23">
    <cfRule type="expression" dxfId="553" priority="110" stopIfTrue="1">
      <formula>NOT(AND(MAX(#REF!,#REF!)&gt;=#REF!,MIN(#REF!,#REF!)&lt;#REF!))</formula>
    </cfRule>
    <cfRule type="expression" dxfId="552" priority="111">
      <formula>AND(#REF!&gt;=#REF!,#REF!&lt;#REF!)</formula>
    </cfRule>
    <cfRule type="expression" dxfId="551" priority="112" stopIfTrue="1">
      <formula>AND(#REF!&gt;=#REF!,#REF!&lt;#REF!)</formula>
    </cfRule>
  </conditionalFormatting>
  <conditionalFormatting sqref="F24">
    <cfRule type="expression" dxfId="550" priority="106" stopIfTrue="1">
      <formula>NOT(AND(MAX(#REF!,#REF!)&gt;=#REF!,MIN(#REF!,#REF!)&lt;#REF!))</formula>
    </cfRule>
    <cfRule type="expression" dxfId="549" priority="107">
      <formula>AND(#REF!&gt;=#REF!,#REF!&lt;#REF!)</formula>
    </cfRule>
    <cfRule type="expression" dxfId="548" priority="108" stopIfTrue="1">
      <formula>AND(#REF!&gt;=#REF!,#REF!&lt;#REF!)</formula>
    </cfRule>
  </conditionalFormatting>
  <conditionalFormatting sqref="F40">
    <cfRule type="expression" dxfId="547" priority="97">
      <formula>AND(TODAY()&gt;=#REF!,TODAY()&lt;#REF!)</formula>
    </cfRule>
  </conditionalFormatting>
  <conditionalFormatting sqref="F37:F39">
    <cfRule type="expression" dxfId="546" priority="101">
      <formula>AND(TODAY()&gt;=#REF!,TODAY()&lt;#REF!)</formula>
    </cfRule>
  </conditionalFormatting>
  <conditionalFormatting sqref="F37:F39">
    <cfRule type="expression" dxfId="545" priority="102" stopIfTrue="1">
      <formula>NOT(AND(MAX(#REF!,#REF!)&gt;=#REF!,MIN(#REF!,#REF!)&lt;#REF!))</formula>
    </cfRule>
    <cfRule type="expression" dxfId="544" priority="103">
      <formula>AND(#REF!&gt;=#REF!,#REF!&lt;#REF!)</formula>
    </cfRule>
    <cfRule type="expression" dxfId="543" priority="104" stopIfTrue="1">
      <formula>AND(#REF!&gt;=#REF!,#REF!&lt;#REF!)</formula>
    </cfRule>
  </conditionalFormatting>
  <conditionalFormatting sqref="F40">
    <cfRule type="expression" dxfId="542" priority="98" stopIfTrue="1">
      <formula>NOT(AND(MAX(#REF!,#REF!)&gt;=#REF!,MIN(#REF!,#REF!)&lt;#REF!))</formula>
    </cfRule>
    <cfRule type="expression" dxfId="541" priority="99">
      <formula>AND(#REF!&gt;=#REF!,#REF!&lt;#REF!)</formula>
    </cfRule>
    <cfRule type="expression" dxfId="540" priority="100" stopIfTrue="1">
      <formula>AND(#REF!&gt;=#REF!,#REF!&lt;#REF!)</formula>
    </cfRule>
  </conditionalFormatting>
  <conditionalFormatting sqref="F46">
    <cfRule type="expression" dxfId="539" priority="89">
      <formula>AND(TODAY()&gt;=#REF!,TODAY()&lt;#REF!)</formula>
    </cfRule>
  </conditionalFormatting>
  <conditionalFormatting sqref="F43:F45">
    <cfRule type="expression" dxfId="538" priority="93">
      <formula>AND(TODAY()&gt;=#REF!,TODAY()&lt;#REF!)</formula>
    </cfRule>
  </conditionalFormatting>
  <conditionalFormatting sqref="F43:F45">
    <cfRule type="expression" dxfId="537" priority="94" stopIfTrue="1">
      <formula>NOT(AND(MAX(#REF!,#REF!)&gt;=#REF!,MIN(#REF!,#REF!)&lt;#REF!))</formula>
    </cfRule>
    <cfRule type="expression" dxfId="536" priority="95">
      <formula>AND(#REF!&gt;=#REF!,#REF!&lt;#REF!)</formula>
    </cfRule>
    <cfRule type="expression" dxfId="535" priority="96" stopIfTrue="1">
      <formula>AND(#REF!&gt;=#REF!,#REF!&lt;#REF!)</formula>
    </cfRule>
  </conditionalFormatting>
  <conditionalFormatting sqref="F46">
    <cfRule type="expression" dxfId="534" priority="90" stopIfTrue="1">
      <formula>NOT(AND(MAX(#REF!,#REF!)&gt;=#REF!,MIN(#REF!,#REF!)&lt;#REF!))</formula>
    </cfRule>
    <cfRule type="expression" dxfId="533" priority="91">
      <formula>AND(#REF!&gt;=#REF!,#REF!&lt;#REF!)</formula>
    </cfRule>
    <cfRule type="expression" dxfId="532" priority="92" stopIfTrue="1">
      <formula>AND(#REF!&gt;=#REF!,#REF!&lt;#REF!)</formula>
    </cfRule>
  </conditionalFormatting>
  <conditionalFormatting sqref="F55">
    <cfRule type="expression" dxfId="531" priority="81">
      <formula>AND(TODAY()&gt;=#REF!,TODAY()&lt;#REF!)</formula>
    </cfRule>
  </conditionalFormatting>
  <conditionalFormatting sqref="F52:F54">
    <cfRule type="expression" dxfId="530" priority="85">
      <formula>AND(TODAY()&gt;=#REF!,TODAY()&lt;#REF!)</formula>
    </cfRule>
  </conditionalFormatting>
  <conditionalFormatting sqref="F52:F54">
    <cfRule type="expression" dxfId="529" priority="86" stopIfTrue="1">
      <formula>NOT(AND(MAX(#REF!,#REF!)&gt;=#REF!,MIN(#REF!,#REF!)&lt;#REF!))</formula>
    </cfRule>
    <cfRule type="expression" dxfId="528" priority="87">
      <formula>AND(#REF!&gt;=#REF!,#REF!&lt;#REF!)</formula>
    </cfRule>
    <cfRule type="expression" dxfId="527" priority="88" stopIfTrue="1">
      <formula>AND(#REF!&gt;=#REF!,#REF!&lt;#REF!)</formula>
    </cfRule>
  </conditionalFormatting>
  <conditionalFormatting sqref="F55">
    <cfRule type="expression" dxfId="526" priority="82" stopIfTrue="1">
      <formula>NOT(AND(MAX(#REF!,#REF!)&gt;=#REF!,MIN(#REF!,#REF!)&lt;#REF!))</formula>
    </cfRule>
    <cfRule type="expression" dxfId="525" priority="83">
      <formula>AND(#REF!&gt;=#REF!,#REF!&lt;#REF!)</formula>
    </cfRule>
    <cfRule type="expression" dxfId="524" priority="84" stopIfTrue="1">
      <formula>AND(#REF!&gt;=#REF!,#REF!&lt;#REF!)</formula>
    </cfRule>
  </conditionalFormatting>
  <conditionalFormatting sqref="F61">
    <cfRule type="expression" dxfId="523" priority="73">
      <formula>AND(TODAY()&gt;=#REF!,TODAY()&lt;#REF!)</formula>
    </cfRule>
  </conditionalFormatting>
  <conditionalFormatting sqref="F58:F60">
    <cfRule type="expression" dxfId="522" priority="77">
      <formula>AND(TODAY()&gt;=#REF!,TODAY()&lt;#REF!)</formula>
    </cfRule>
  </conditionalFormatting>
  <conditionalFormatting sqref="F58:F60">
    <cfRule type="expression" dxfId="521" priority="78" stopIfTrue="1">
      <formula>NOT(AND(MAX(#REF!,#REF!)&gt;=#REF!,MIN(#REF!,#REF!)&lt;#REF!))</formula>
    </cfRule>
    <cfRule type="expression" dxfId="520" priority="79">
      <formula>AND(#REF!&gt;=#REF!,#REF!&lt;#REF!)</formula>
    </cfRule>
    <cfRule type="expression" dxfId="519" priority="80" stopIfTrue="1">
      <formula>AND(#REF!&gt;=#REF!,#REF!&lt;#REF!)</formula>
    </cfRule>
  </conditionalFormatting>
  <conditionalFormatting sqref="F61">
    <cfRule type="expression" dxfId="518" priority="74" stopIfTrue="1">
      <formula>NOT(AND(MAX(#REF!,#REF!)&gt;=#REF!,MIN(#REF!,#REF!)&lt;#REF!))</formula>
    </cfRule>
    <cfRule type="expression" dxfId="517" priority="75">
      <formula>AND(#REF!&gt;=#REF!,#REF!&lt;#REF!)</formula>
    </cfRule>
    <cfRule type="expression" dxfId="516" priority="76" stopIfTrue="1">
      <formula>AND(#REF!&gt;=#REF!,#REF!&lt;#REF!)</formula>
    </cfRule>
  </conditionalFormatting>
  <conditionalFormatting sqref="F68">
    <cfRule type="expression" dxfId="515" priority="65">
      <formula>AND(TODAY()&gt;=#REF!,TODAY()&lt;#REF!)</formula>
    </cfRule>
  </conditionalFormatting>
  <conditionalFormatting sqref="F65:F67">
    <cfRule type="expression" dxfId="514" priority="69">
      <formula>AND(TODAY()&gt;=#REF!,TODAY()&lt;#REF!)</formula>
    </cfRule>
  </conditionalFormatting>
  <conditionalFormatting sqref="F65:F67">
    <cfRule type="expression" dxfId="513" priority="70" stopIfTrue="1">
      <formula>NOT(AND(MAX(#REF!,#REF!)&gt;=#REF!,MIN(#REF!,#REF!)&lt;#REF!))</formula>
    </cfRule>
    <cfRule type="expression" dxfId="512" priority="71">
      <formula>AND(#REF!&gt;=#REF!,#REF!&lt;#REF!)</formula>
    </cfRule>
    <cfRule type="expression" dxfId="511" priority="72" stopIfTrue="1">
      <formula>AND(#REF!&gt;=#REF!,#REF!&lt;#REF!)</formula>
    </cfRule>
  </conditionalFormatting>
  <conditionalFormatting sqref="F68">
    <cfRule type="expression" dxfId="510" priority="66" stopIfTrue="1">
      <formula>NOT(AND(MAX(#REF!,#REF!)&gt;=#REF!,MIN(#REF!,#REF!)&lt;#REF!))</formula>
    </cfRule>
    <cfRule type="expression" dxfId="509" priority="67">
      <formula>AND(#REF!&gt;=#REF!,#REF!&lt;#REF!)</formula>
    </cfRule>
    <cfRule type="expression" dxfId="508" priority="68" stopIfTrue="1">
      <formula>AND(#REF!&gt;=#REF!,#REF!&lt;#REF!)</formula>
    </cfRule>
  </conditionalFormatting>
  <conditionalFormatting sqref="F18">
    <cfRule type="expression" dxfId="507" priority="61">
      <formula>AND(TODAY()&gt;=#REF!,TODAY()&lt;#REF!)</formula>
    </cfRule>
  </conditionalFormatting>
  <conditionalFormatting sqref="F18">
    <cfRule type="expression" dxfId="506" priority="62" stopIfTrue="1">
      <formula>NOT(AND(MAX(#REF!,#REF!)&gt;=#REF!,MIN(#REF!,#REF!)&lt;#REF!))</formula>
    </cfRule>
    <cfRule type="expression" dxfId="505" priority="63">
      <formula>AND(#REF!&gt;=#REF!,#REF!&lt;#REF!)</formula>
    </cfRule>
    <cfRule type="expression" dxfId="504" priority="64" stopIfTrue="1">
      <formula>AND(#REF!&gt;=#REF!,#REF!&lt;#REF!)</formula>
    </cfRule>
  </conditionalFormatting>
  <conditionalFormatting sqref="F25">
    <cfRule type="expression" dxfId="503" priority="57">
      <formula>AND(TODAY()&gt;=#REF!,TODAY()&lt;#REF!)</formula>
    </cfRule>
  </conditionalFormatting>
  <conditionalFormatting sqref="F25">
    <cfRule type="expression" dxfId="502" priority="58" stopIfTrue="1">
      <formula>NOT(AND(MAX(#REF!,#REF!)&gt;=#REF!,MIN(#REF!,#REF!)&lt;#REF!))</formula>
    </cfRule>
    <cfRule type="expression" dxfId="501" priority="59">
      <formula>AND(#REF!&gt;=#REF!,#REF!&lt;#REF!)</formula>
    </cfRule>
    <cfRule type="expression" dxfId="500" priority="60" stopIfTrue="1">
      <formula>AND(#REF!&gt;=#REF!,#REF!&lt;#REF!)</formula>
    </cfRule>
  </conditionalFormatting>
  <conditionalFormatting sqref="F34">
    <cfRule type="expression" dxfId="499" priority="53">
      <formula>AND(TODAY()&gt;=#REF!,TODAY()&lt;#REF!)</formula>
    </cfRule>
  </conditionalFormatting>
  <conditionalFormatting sqref="F34">
    <cfRule type="expression" dxfId="498" priority="54" stopIfTrue="1">
      <formula>NOT(AND(MAX(#REF!,#REF!)&gt;=#REF!,MIN(#REF!,#REF!)&lt;#REF!))</formula>
    </cfRule>
    <cfRule type="expression" dxfId="497" priority="55">
      <formula>AND(#REF!&gt;=#REF!,#REF!&lt;#REF!)</formula>
    </cfRule>
    <cfRule type="expression" dxfId="496" priority="56" stopIfTrue="1">
      <formula>AND(#REF!&gt;=#REF!,#REF!&lt;#REF!)</formula>
    </cfRule>
  </conditionalFormatting>
  <conditionalFormatting sqref="F41">
    <cfRule type="expression" dxfId="495" priority="49">
      <formula>AND(TODAY()&gt;=#REF!,TODAY()&lt;#REF!)</formula>
    </cfRule>
  </conditionalFormatting>
  <conditionalFormatting sqref="F41">
    <cfRule type="expression" dxfId="494" priority="50" stopIfTrue="1">
      <formula>NOT(AND(MAX(#REF!,#REF!)&gt;=#REF!,MIN(#REF!,#REF!)&lt;#REF!))</formula>
    </cfRule>
    <cfRule type="expression" dxfId="493" priority="51">
      <formula>AND(#REF!&gt;=#REF!,#REF!&lt;#REF!)</formula>
    </cfRule>
    <cfRule type="expression" dxfId="492" priority="52" stopIfTrue="1">
      <formula>AND(#REF!&gt;=#REF!,#REF!&lt;#REF!)</formula>
    </cfRule>
  </conditionalFormatting>
  <conditionalFormatting sqref="F47">
    <cfRule type="expression" dxfId="491" priority="45">
      <formula>AND(TODAY()&gt;=#REF!,TODAY()&lt;#REF!)</formula>
    </cfRule>
  </conditionalFormatting>
  <conditionalFormatting sqref="F47">
    <cfRule type="expression" dxfId="490" priority="46" stopIfTrue="1">
      <formula>NOT(AND(MAX(#REF!,#REF!)&gt;=#REF!,MIN(#REF!,#REF!)&lt;#REF!))</formula>
    </cfRule>
    <cfRule type="expression" dxfId="489" priority="47">
      <formula>AND(#REF!&gt;=#REF!,#REF!&lt;#REF!)</formula>
    </cfRule>
    <cfRule type="expression" dxfId="488" priority="48" stopIfTrue="1">
      <formula>AND(#REF!&gt;=#REF!,#REF!&lt;#REF!)</formula>
    </cfRule>
  </conditionalFormatting>
  <conditionalFormatting sqref="F56">
    <cfRule type="expression" dxfId="487" priority="41">
      <formula>AND(TODAY()&gt;=#REF!,TODAY()&lt;#REF!)</formula>
    </cfRule>
  </conditionalFormatting>
  <conditionalFormatting sqref="F56">
    <cfRule type="expression" dxfId="486" priority="42" stopIfTrue="1">
      <formula>NOT(AND(MAX(#REF!,#REF!)&gt;=#REF!,MIN(#REF!,#REF!)&lt;#REF!))</formula>
    </cfRule>
    <cfRule type="expression" dxfId="485" priority="43">
      <formula>AND(#REF!&gt;=#REF!,#REF!&lt;#REF!)</formula>
    </cfRule>
    <cfRule type="expression" dxfId="484" priority="44" stopIfTrue="1">
      <formula>AND(#REF!&gt;=#REF!,#REF!&lt;#REF!)</formula>
    </cfRule>
  </conditionalFormatting>
  <conditionalFormatting sqref="F62">
    <cfRule type="expression" dxfId="483" priority="37">
      <formula>AND(TODAY()&gt;=#REF!,TODAY()&lt;#REF!)</formula>
    </cfRule>
  </conditionalFormatting>
  <conditionalFormatting sqref="F62">
    <cfRule type="expression" dxfId="482" priority="38" stopIfTrue="1">
      <formula>NOT(AND(MAX(#REF!,#REF!)&gt;=#REF!,MIN(#REF!,#REF!)&lt;#REF!))</formula>
    </cfRule>
    <cfRule type="expression" dxfId="481" priority="39">
      <formula>AND(#REF!&gt;=#REF!,#REF!&lt;#REF!)</formula>
    </cfRule>
    <cfRule type="expression" dxfId="480" priority="40" stopIfTrue="1">
      <formula>AND(#REF!&gt;=#REF!,#REF!&lt;#REF!)</formula>
    </cfRule>
  </conditionalFormatting>
  <conditionalFormatting sqref="F69">
    <cfRule type="expression" dxfId="479" priority="33">
      <formula>AND(TODAY()&gt;=#REF!,TODAY()&lt;#REF!)</formula>
    </cfRule>
  </conditionalFormatting>
  <conditionalFormatting sqref="F69">
    <cfRule type="expression" dxfId="478" priority="34" stopIfTrue="1">
      <formula>NOT(AND(MAX(#REF!,#REF!)&gt;=#REF!,MIN(#REF!,#REF!)&lt;#REF!))</formula>
    </cfRule>
    <cfRule type="expression" dxfId="477" priority="35">
      <formula>AND(#REF!&gt;=#REF!,#REF!&lt;#REF!)</formula>
    </cfRule>
    <cfRule type="expression" dxfId="476" priority="36" stopIfTrue="1">
      <formula>AND(#REF!&gt;=#REF!,#REF!&lt;#REF!)</formula>
    </cfRule>
  </conditionalFormatting>
  <conditionalFormatting sqref="F19">
    <cfRule type="expression" dxfId="475" priority="29">
      <formula>AND(TODAY()&gt;=#REF!,TODAY()&lt;#REF!)</formula>
    </cfRule>
  </conditionalFormatting>
  <conditionalFormatting sqref="F19">
    <cfRule type="expression" dxfId="474" priority="30" stopIfTrue="1">
      <formula>NOT(AND(MAX(#REF!,#REF!)&gt;=#REF!,MIN(#REF!,#REF!)&lt;#REF!))</formula>
    </cfRule>
    <cfRule type="expression" dxfId="473" priority="31">
      <formula>AND(#REF!&gt;=#REF!,#REF!&lt;#REF!)</formula>
    </cfRule>
    <cfRule type="expression" dxfId="472" priority="32" stopIfTrue="1">
      <formula>AND(#REF!&gt;=#REF!,#REF!&lt;#REF!)</formula>
    </cfRule>
  </conditionalFormatting>
  <conditionalFormatting sqref="F26">
    <cfRule type="expression" dxfId="471" priority="25">
      <formula>AND(TODAY()&gt;=#REF!,TODAY()&lt;#REF!)</formula>
    </cfRule>
  </conditionalFormatting>
  <conditionalFormatting sqref="F26">
    <cfRule type="expression" dxfId="470" priority="26" stopIfTrue="1">
      <formula>NOT(AND(MAX(#REF!,#REF!)&gt;=#REF!,MIN(#REF!,#REF!)&lt;#REF!))</formula>
    </cfRule>
    <cfRule type="expression" dxfId="469" priority="27">
      <formula>AND(#REF!&gt;=#REF!,#REF!&lt;#REF!)</formula>
    </cfRule>
    <cfRule type="expression" dxfId="468" priority="28" stopIfTrue="1">
      <formula>AND(#REF!&gt;=#REF!,#REF!&lt;#REF!)</formula>
    </cfRule>
  </conditionalFormatting>
  <conditionalFormatting sqref="F35">
    <cfRule type="expression" dxfId="467" priority="21">
      <formula>AND(TODAY()&gt;=#REF!,TODAY()&lt;#REF!)</formula>
    </cfRule>
  </conditionalFormatting>
  <conditionalFormatting sqref="F35">
    <cfRule type="expression" dxfId="466" priority="22" stopIfTrue="1">
      <formula>NOT(AND(MAX(#REF!,#REF!)&gt;=#REF!,MIN(#REF!,#REF!)&lt;#REF!))</formula>
    </cfRule>
    <cfRule type="expression" dxfId="465" priority="23">
      <formula>AND(#REF!&gt;=#REF!,#REF!&lt;#REF!)</formula>
    </cfRule>
    <cfRule type="expression" dxfId="464" priority="24" stopIfTrue="1">
      <formula>AND(#REF!&gt;=#REF!,#REF!&lt;#REF!)</formula>
    </cfRule>
  </conditionalFormatting>
  <conditionalFormatting sqref="F42">
    <cfRule type="expression" dxfId="463" priority="17">
      <formula>AND(TODAY()&gt;=#REF!,TODAY()&lt;#REF!)</formula>
    </cfRule>
  </conditionalFormatting>
  <conditionalFormatting sqref="F42">
    <cfRule type="expression" dxfId="462" priority="18" stopIfTrue="1">
      <formula>NOT(AND(MAX(#REF!,#REF!)&gt;=#REF!,MIN(#REF!,#REF!)&lt;#REF!))</formula>
    </cfRule>
    <cfRule type="expression" dxfId="461" priority="19">
      <formula>AND(#REF!&gt;=#REF!,#REF!&lt;#REF!)</formula>
    </cfRule>
    <cfRule type="expression" dxfId="460" priority="20" stopIfTrue="1">
      <formula>AND(#REF!&gt;=#REF!,#REF!&lt;#REF!)</formula>
    </cfRule>
  </conditionalFormatting>
  <conditionalFormatting sqref="F48">
    <cfRule type="expression" dxfId="459" priority="13">
      <formula>AND(TODAY()&gt;=#REF!,TODAY()&lt;#REF!)</formula>
    </cfRule>
  </conditionalFormatting>
  <conditionalFormatting sqref="F48">
    <cfRule type="expression" dxfId="458" priority="14" stopIfTrue="1">
      <formula>NOT(AND(MAX(#REF!,#REF!)&gt;=#REF!,MIN(#REF!,#REF!)&lt;#REF!))</formula>
    </cfRule>
    <cfRule type="expression" dxfId="457" priority="15">
      <formula>AND(#REF!&gt;=#REF!,#REF!&lt;#REF!)</formula>
    </cfRule>
    <cfRule type="expression" dxfId="456" priority="16" stopIfTrue="1">
      <formula>AND(#REF!&gt;=#REF!,#REF!&lt;#REF!)</formula>
    </cfRule>
  </conditionalFormatting>
  <conditionalFormatting sqref="F57">
    <cfRule type="expression" dxfId="455" priority="9">
      <formula>AND(TODAY()&gt;=#REF!,TODAY()&lt;#REF!)</formula>
    </cfRule>
  </conditionalFormatting>
  <conditionalFormatting sqref="F57">
    <cfRule type="expression" dxfId="454" priority="10" stopIfTrue="1">
      <formula>NOT(AND(MAX(#REF!,#REF!)&gt;=#REF!,MIN(#REF!,#REF!)&lt;#REF!))</formula>
    </cfRule>
    <cfRule type="expression" dxfId="453" priority="11">
      <formula>AND(#REF!&gt;=#REF!,#REF!&lt;#REF!)</formula>
    </cfRule>
    <cfRule type="expression" dxfId="452" priority="12" stopIfTrue="1">
      <formula>AND(#REF!&gt;=#REF!,#REF!&lt;#REF!)</formula>
    </cfRule>
  </conditionalFormatting>
  <conditionalFormatting sqref="F63">
    <cfRule type="expression" dxfId="451" priority="5">
      <formula>AND(TODAY()&gt;=#REF!,TODAY()&lt;#REF!)</formula>
    </cfRule>
  </conditionalFormatting>
  <conditionalFormatting sqref="F63">
    <cfRule type="expression" dxfId="450" priority="6" stopIfTrue="1">
      <formula>NOT(AND(MAX(#REF!,#REF!)&gt;=#REF!,MIN(#REF!,#REF!)&lt;#REF!))</formula>
    </cfRule>
    <cfRule type="expression" dxfId="449" priority="7">
      <formula>AND(#REF!&gt;=#REF!,#REF!&lt;#REF!)</formula>
    </cfRule>
    <cfRule type="expression" dxfId="448" priority="8" stopIfTrue="1">
      <formula>AND(#REF!&gt;=#REF!,#REF!&lt;#REF!)</formula>
    </cfRule>
  </conditionalFormatting>
  <conditionalFormatting sqref="F70">
    <cfRule type="expression" dxfId="447" priority="1">
      <formula>AND(TODAY()&gt;=#REF!,TODAY()&lt;#REF!)</formula>
    </cfRule>
  </conditionalFormatting>
  <conditionalFormatting sqref="F70">
    <cfRule type="expression" dxfId="446" priority="2" stopIfTrue="1">
      <formula>NOT(AND(MAX(#REF!,#REF!)&gt;=#REF!,MIN(#REF!,#REF!)&lt;#REF!))</formula>
    </cfRule>
    <cfRule type="expression" dxfId="445" priority="3">
      <formula>AND(#REF!&gt;=#REF!,#REF!&lt;#REF!)</formula>
    </cfRule>
    <cfRule type="expression" dxfId="44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7"/>
  <sheetViews>
    <sheetView showGridLines="0" showRuler="0" topLeftCell="A72" zoomScale="60" zoomScaleNormal="6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2" t="s">
        <v>32</v>
      </c>
      <c r="B1" s="102"/>
      <c r="C1" s="102"/>
      <c r="D1" s="102"/>
      <c r="E1" s="102"/>
      <c r="F1" s="102"/>
      <c r="G1" s="102"/>
    </row>
    <row r="2" spans="1:110" ht="40.5" x14ac:dyDescent="0.25">
      <c r="A2" s="103" t="str">
        <f>+H2</f>
        <v>Population Domain: Crosscutting</v>
      </c>
      <c r="B2" s="103"/>
      <c r="C2" s="103"/>
      <c r="D2" s="103"/>
      <c r="E2" s="103"/>
      <c r="F2" s="103"/>
      <c r="G2" s="103"/>
      <c r="H2" s="24" t="str" cm="1">
        <f t="array" ref="H2:N2">+'2020-2021'!A2:G2</f>
        <v>Population Domain: Crosscutting</v>
      </c>
      <c r="I2" s="24">
        <v>0</v>
      </c>
      <c r="J2" s="24">
        <v>0</v>
      </c>
      <c r="K2" s="24">
        <v>0</v>
      </c>
      <c r="L2" s="24">
        <v>0</v>
      </c>
      <c r="M2" s="24">
        <v>0</v>
      </c>
      <c r="N2" s="24">
        <v>0</v>
      </c>
    </row>
    <row r="3" spans="1:110" ht="37.5" x14ac:dyDescent="0.25">
      <c r="A3" s="104" t="str">
        <f>+H3</f>
        <v>Priority Need: Implement North Dakota State Mandates for the MCH Population</v>
      </c>
      <c r="B3" s="105"/>
      <c r="C3" s="105"/>
      <c r="D3" s="105"/>
      <c r="E3" s="105"/>
      <c r="F3" s="105"/>
      <c r="G3" s="105"/>
      <c r="H3" s="24" t="str" cm="1">
        <f t="array" ref="H3:N3">+'2020-2021'!A3:G3</f>
        <v>Priority Need: Implement North Dakota State Mandates for the MCH Population</v>
      </c>
      <c r="I3" s="24">
        <v>0</v>
      </c>
      <c r="J3" s="24">
        <v>0</v>
      </c>
      <c r="K3" s="24">
        <v>0</v>
      </c>
      <c r="L3" s="24">
        <v>0</v>
      </c>
      <c r="M3" s="24">
        <v>0</v>
      </c>
      <c r="N3" s="24">
        <v>0</v>
      </c>
    </row>
    <row r="4" spans="1:110" s="24" customFormat="1" ht="34.5" x14ac:dyDescent="0.25">
      <c r="A4" s="106" t="str">
        <f>+H4</f>
        <v>State Performance Measure</v>
      </c>
      <c r="B4" s="107"/>
      <c r="C4" s="107"/>
      <c r="D4" s="107"/>
      <c r="E4" s="107"/>
      <c r="F4" s="107"/>
      <c r="G4" s="107"/>
      <c r="H4" s="24" t="str" cm="1">
        <f t="array" ref="H4:N4">+'2020-2021'!A4:G4</f>
        <v>State Performance Measure</v>
      </c>
      <c r="I4" s="24">
        <v>0</v>
      </c>
      <c r="J4" s="24">
        <v>0</v>
      </c>
      <c r="K4" s="24">
        <v>0</v>
      </c>
      <c r="L4" s="24">
        <v>0</v>
      </c>
      <c r="M4" s="24">
        <v>0</v>
      </c>
      <c r="N4" s="24">
        <v>0</v>
      </c>
    </row>
    <row r="5" spans="1:110" s="19" customFormat="1" ht="39" customHeight="1" x14ac:dyDescent="0.25">
      <c r="A5" s="108" t="s">
        <v>7</v>
      </c>
      <c r="B5" s="109"/>
      <c r="C5" s="109"/>
      <c r="D5" s="109"/>
      <c r="E5" s="109"/>
      <c r="F5" s="109"/>
      <c r="G5" s="110"/>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85" t="str">
        <f>+H6</f>
        <v>Implement all North Dakota State Mandates for the Maternal Child Health Population</v>
      </c>
      <c r="B6" s="86"/>
      <c r="C6" s="86"/>
      <c r="D6" s="86"/>
      <c r="E6" s="86"/>
      <c r="F6" s="86"/>
      <c r="G6" s="87"/>
      <c r="H6" s="24" t="str" cm="1">
        <f t="array" ref="H6:N6">+IF('2022-2023'!A6:G6="","",'2022-2023'!A6:G6)</f>
        <v>Implement all North Dakota State Mandates for the Maternal Child Health Population</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54</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88" t="str">
        <f>+H8</f>
        <v>a.  Implement North Dakota State Mandates as cited in North Dakota Century Code (N.D.C.C)</v>
      </c>
      <c r="B8" s="98" t="s">
        <v>14</v>
      </c>
      <c r="C8" s="98" t="s">
        <v>14</v>
      </c>
      <c r="D8" s="88" t="str">
        <f t="shared" ref="D8" si="0">+K8</f>
        <v>a. To implement North Dakota state mandates delegated to North Dakot Department of Health Title V/Maternal and Child Health Program</v>
      </c>
      <c r="E8" s="59" t="s">
        <v>27</v>
      </c>
      <c r="F8" s="9"/>
      <c r="G8" s="60"/>
      <c r="H8" s="18" t="str" cm="1">
        <f t="array" ref="H8:H13">+'2022-2023'!A8:A13</f>
        <v>a.  Implement North Dakota State Mandates as cited in North Dakota Century Code (N.D.C.C)</v>
      </c>
      <c r="I8" s="18"/>
      <c r="J8" s="18"/>
      <c r="K8" s="18" t="str" cm="1">
        <f t="array" ref="K8:K13">+'2022-2023'!D8:D13</f>
        <v>a. To implement North Dakota state mandates delegated to North Dakot Department of Health Title V/Maternal and Child Health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88"/>
      <c r="B9" s="98"/>
      <c r="C9" s="98"/>
      <c r="D9" s="88"/>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88"/>
      <c r="B10" s="98"/>
      <c r="C10" s="98"/>
      <c r="D10" s="88"/>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88"/>
      <c r="B11" s="98"/>
      <c r="C11" s="98"/>
      <c r="D11" s="88"/>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88"/>
      <c r="B12" s="98"/>
      <c r="C12" s="98"/>
      <c r="D12" s="88"/>
      <c r="E12" s="63" t="s">
        <v>33</v>
      </c>
      <c r="F12" s="20" t="s">
        <v>56</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88"/>
      <c r="B13" s="98"/>
      <c r="C13" s="98"/>
      <c r="D13" s="88"/>
      <c r="E13" s="63" t="s">
        <v>19</v>
      </c>
      <c r="F13" s="15" t="str">
        <f>IF(+'2022-2023'!F13=0,"",+'2022-2023'!F13)</f>
        <v>Yes</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88" t="str">
        <f>+H14</f>
        <v>b.</v>
      </c>
      <c r="B14" s="98" t="s">
        <v>15</v>
      </c>
      <c r="C14" s="98" t="s">
        <v>15</v>
      </c>
      <c r="D14" s="88" t="str">
        <f t="shared" ref="D14" si="1">+K14</f>
        <v>b.</v>
      </c>
      <c r="E14" s="59" t="s">
        <v>27</v>
      </c>
      <c r="F14" s="9"/>
      <c r="G14" s="60"/>
      <c r="H14" s="18" t="str" cm="1">
        <f t="array" ref="H14:H19">+'2022-2023'!A14:A19</f>
        <v>b.</v>
      </c>
      <c r="I14" s="18"/>
      <c r="J14" s="18"/>
      <c r="K14" s="18" t="str" cm="1">
        <f t="array" ref="K14:K19">+'2022-2023'!D14:D19</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88"/>
      <c r="B15" s="98"/>
      <c r="C15" s="98"/>
      <c r="D15" s="8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88"/>
      <c r="B16" s="98"/>
      <c r="C16" s="98"/>
      <c r="D16" s="8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88"/>
      <c r="B17" s="98"/>
      <c r="C17" s="98"/>
      <c r="D17" s="8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88"/>
      <c r="B18" s="98"/>
      <c r="C18" s="98"/>
      <c r="D18" s="88"/>
      <c r="E18" s="63" t="s">
        <v>33</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88"/>
      <c r="B19" s="98"/>
      <c r="C19" s="98"/>
      <c r="D19" s="88"/>
      <c r="E19" s="63" t="s">
        <v>19</v>
      </c>
      <c r="F19" s="15" t="str">
        <f>IF(+'2022-2023'!F19=0,"",+'2022-2023'!F19)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88" t="str">
        <f>+H21</f>
        <v>c.</v>
      </c>
      <c r="B21" s="98" t="s">
        <v>16</v>
      </c>
      <c r="C21" s="98" t="s">
        <v>16</v>
      </c>
      <c r="D21" s="88" t="str">
        <f t="shared" ref="D21" si="2">+K21</f>
        <v>c.</v>
      </c>
      <c r="E21" s="59" t="s">
        <v>27</v>
      </c>
      <c r="F21" s="9"/>
      <c r="G21" s="60"/>
      <c r="H21" s="18" t="str" cm="1">
        <f t="array" ref="H21:H26">+'2022-2023'!A21:A26</f>
        <v>c.</v>
      </c>
      <c r="I21" s="18"/>
      <c r="J21" s="18"/>
      <c r="K21" s="18" t="str" cm="1">
        <f t="array" ref="K21:K26">+'2022-2023'!D21:D26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88"/>
      <c r="B22" s="98"/>
      <c r="C22" s="98"/>
      <c r="D22" s="88"/>
      <c r="E22" s="61" t="s">
        <v>4</v>
      </c>
      <c r="F22" s="10"/>
      <c r="G22" s="62"/>
      <c r="H22" s="25">
        <v>0</v>
      </c>
      <c r="K22" s="25">
        <v>0</v>
      </c>
    </row>
    <row r="23" spans="1:110" s="25" customFormat="1" ht="87" customHeight="1" x14ac:dyDescent="0.25">
      <c r="A23" s="88"/>
      <c r="B23" s="98"/>
      <c r="C23" s="98"/>
      <c r="D23" s="88"/>
      <c r="E23" s="61" t="s">
        <v>6</v>
      </c>
      <c r="F23" s="10"/>
      <c r="G23" s="62"/>
      <c r="H23" s="25">
        <v>0</v>
      </c>
      <c r="K23" s="25">
        <v>0</v>
      </c>
    </row>
    <row r="24" spans="1:110" s="25" customFormat="1" ht="87" customHeight="1" x14ac:dyDescent="0.25">
      <c r="A24" s="88"/>
      <c r="B24" s="98"/>
      <c r="C24" s="98"/>
      <c r="D24" s="88"/>
      <c r="E24" s="61" t="s">
        <v>5</v>
      </c>
      <c r="F24" s="10"/>
      <c r="G24" s="62"/>
      <c r="H24" s="25">
        <v>0</v>
      </c>
      <c r="K24" s="25">
        <v>0</v>
      </c>
    </row>
    <row r="25" spans="1:110" s="25" customFormat="1" ht="87" customHeight="1" x14ac:dyDescent="0.25">
      <c r="A25" s="88"/>
      <c r="B25" s="98"/>
      <c r="C25" s="98"/>
      <c r="D25" s="88"/>
      <c r="E25" s="63" t="s">
        <v>33</v>
      </c>
      <c r="F25" s="20" t="str">
        <f>IF(SUM(F21:F24)=0,"",SUM(F21:F24))</f>
        <v/>
      </c>
      <c r="G25" s="62"/>
      <c r="H25" s="25">
        <v>0</v>
      </c>
      <c r="K25" s="25">
        <v>0</v>
      </c>
    </row>
    <row r="26" spans="1:110" s="25" customFormat="1" ht="87" customHeight="1" x14ac:dyDescent="0.25">
      <c r="A26" s="88"/>
      <c r="B26" s="98"/>
      <c r="C26" s="98"/>
      <c r="D26" s="88"/>
      <c r="E26" s="63" t="s">
        <v>19</v>
      </c>
      <c r="F26" s="15" t="str">
        <f>IF(+'2022-2023'!F26=0,"",+'2022-2023'!F26)</f>
        <v/>
      </c>
      <c r="G26" s="64"/>
      <c r="H26" s="25">
        <v>0</v>
      </c>
      <c r="K26" s="25">
        <v>0</v>
      </c>
    </row>
    <row r="27" spans="1:110" s="25" customFormat="1" ht="39" customHeight="1" x14ac:dyDescent="0.25">
      <c r="A27" s="99" t="s">
        <v>8</v>
      </c>
      <c r="B27" s="100"/>
      <c r="C27" s="100"/>
      <c r="D27" s="100"/>
      <c r="E27" s="100"/>
      <c r="F27" s="100"/>
      <c r="G27" s="101"/>
    </row>
    <row r="28" spans="1:110" s="25" customFormat="1" ht="68.099999999999994" customHeight="1" x14ac:dyDescent="0.25">
      <c r="A28" s="85" t="str">
        <f>+H28</f>
        <v/>
      </c>
      <c r="B28" s="86"/>
      <c r="C28" s="86"/>
      <c r="D28" s="86"/>
      <c r="E28" s="86"/>
      <c r="F28" s="86"/>
      <c r="G28" s="87"/>
      <c r="H28" s="24" t="str" cm="1">
        <f t="array" ref="H28:N28">+IF('2022-2023'!A28:G28="","",'2022-2023'!A28:G28)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88" t="str">
        <f>+H30</f>
        <v>a.</v>
      </c>
      <c r="B30" s="98" t="s">
        <v>14</v>
      </c>
      <c r="C30" s="98" t="s">
        <v>14</v>
      </c>
      <c r="D30" s="88" t="str">
        <f t="shared" ref="D30" si="3">+K30</f>
        <v>a.</v>
      </c>
      <c r="E30" s="59" t="s">
        <v>27</v>
      </c>
      <c r="F30" s="9"/>
      <c r="G30" s="60"/>
      <c r="H30" s="18" t="str" cm="1">
        <f t="array" ref="H30:H35">+'2022-2023'!A30:A35</f>
        <v>a.</v>
      </c>
      <c r="I30" s="18"/>
      <c r="J30" s="18"/>
      <c r="K30" s="18" t="str" cm="1">
        <f t="array" ref="K30:K35">+'2022-2023'!D30:D35</f>
        <v>a.</v>
      </c>
    </row>
    <row r="31" spans="1:110" s="25" customFormat="1" ht="87" customHeight="1" x14ac:dyDescent="0.25">
      <c r="A31" s="88"/>
      <c r="B31" s="98"/>
      <c r="C31" s="98"/>
      <c r="D31" s="88"/>
      <c r="E31" s="61" t="s">
        <v>4</v>
      </c>
      <c r="F31" s="10"/>
      <c r="G31" s="62"/>
      <c r="H31" s="25">
        <v>0</v>
      </c>
      <c r="K31" s="25">
        <v>0</v>
      </c>
    </row>
    <row r="32" spans="1:110" s="25" customFormat="1" ht="87" customHeight="1" x14ac:dyDescent="0.25">
      <c r="A32" s="88"/>
      <c r="B32" s="98"/>
      <c r="C32" s="98"/>
      <c r="D32" s="88"/>
      <c r="E32" s="61" t="s">
        <v>6</v>
      </c>
      <c r="F32" s="10"/>
      <c r="G32" s="62"/>
      <c r="H32" s="25">
        <v>0</v>
      </c>
      <c r="K32" s="25">
        <v>0</v>
      </c>
    </row>
    <row r="33" spans="1:11" s="25" customFormat="1" ht="87" customHeight="1" x14ac:dyDescent="0.25">
      <c r="A33" s="88"/>
      <c r="B33" s="98"/>
      <c r="C33" s="98"/>
      <c r="D33" s="88"/>
      <c r="E33" s="61" t="s">
        <v>5</v>
      </c>
      <c r="F33" s="10"/>
      <c r="G33" s="62"/>
      <c r="H33" s="25">
        <v>0</v>
      </c>
      <c r="K33" s="25">
        <v>0</v>
      </c>
    </row>
    <row r="34" spans="1:11" s="25" customFormat="1" ht="87" customHeight="1" x14ac:dyDescent="0.25">
      <c r="A34" s="88"/>
      <c r="B34" s="98"/>
      <c r="C34" s="98"/>
      <c r="D34" s="88"/>
      <c r="E34" s="65" t="s">
        <v>33</v>
      </c>
      <c r="F34" s="14" t="str">
        <f>IF(SUM(F30:F33)=0,"",SUM(F30:F33))</f>
        <v/>
      </c>
      <c r="G34" s="62"/>
      <c r="H34" s="25">
        <v>0</v>
      </c>
      <c r="K34" s="25">
        <v>0</v>
      </c>
    </row>
    <row r="35" spans="1:11" s="25" customFormat="1" ht="87" customHeight="1" x14ac:dyDescent="0.25">
      <c r="A35" s="88"/>
      <c r="B35" s="98"/>
      <c r="C35" s="98"/>
      <c r="D35" s="88"/>
      <c r="E35" s="65" t="s">
        <v>19</v>
      </c>
      <c r="F35" s="13" t="str">
        <f>IF(+'2022-2023'!F35=0,"",+'2022-2023'!F35)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88" t="str">
        <f>+H37</f>
        <v>b.</v>
      </c>
      <c r="B37" s="98" t="s">
        <v>15</v>
      </c>
      <c r="C37" s="98" t="s">
        <v>15</v>
      </c>
      <c r="D37" s="88" t="str">
        <f t="shared" ref="D37" si="4">+K37</f>
        <v>b.</v>
      </c>
      <c r="E37" s="59" t="s">
        <v>27</v>
      </c>
      <c r="F37" s="9"/>
      <c r="G37" s="60"/>
      <c r="H37" s="18" t="str" cm="1">
        <f t="array" ref="H37:H42">+'2022-2023'!A37:A42</f>
        <v>b.</v>
      </c>
      <c r="I37" s="18"/>
      <c r="J37" s="18"/>
      <c r="K37" s="18" t="str" cm="1">
        <f t="array" ref="K37:K42">+'2022-2023'!D37:D42</f>
        <v>b.</v>
      </c>
    </row>
    <row r="38" spans="1:11" s="25" customFormat="1" ht="87" customHeight="1" x14ac:dyDescent="0.25">
      <c r="A38" s="88"/>
      <c r="B38" s="98"/>
      <c r="C38" s="98"/>
      <c r="D38" s="88"/>
      <c r="E38" s="61" t="s">
        <v>4</v>
      </c>
      <c r="F38" s="10"/>
      <c r="G38" s="62"/>
      <c r="H38" s="25">
        <v>0</v>
      </c>
      <c r="K38" s="25">
        <v>0</v>
      </c>
    </row>
    <row r="39" spans="1:11" s="25" customFormat="1" ht="87" customHeight="1" x14ac:dyDescent="0.25">
      <c r="A39" s="88"/>
      <c r="B39" s="98"/>
      <c r="C39" s="98"/>
      <c r="D39" s="88"/>
      <c r="E39" s="61" t="s">
        <v>6</v>
      </c>
      <c r="F39" s="10"/>
      <c r="G39" s="62"/>
      <c r="H39" s="25">
        <v>0</v>
      </c>
      <c r="K39" s="25">
        <v>0</v>
      </c>
    </row>
    <row r="40" spans="1:11" s="25" customFormat="1" ht="87" customHeight="1" x14ac:dyDescent="0.25">
      <c r="A40" s="88"/>
      <c r="B40" s="98"/>
      <c r="C40" s="98"/>
      <c r="D40" s="88"/>
      <c r="E40" s="61" t="s">
        <v>5</v>
      </c>
      <c r="F40" s="10"/>
      <c r="G40" s="62"/>
      <c r="H40" s="25">
        <v>0</v>
      </c>
      <c r="K40" s="25">
        <v>0</v>
      </c>
    </row>
    <row r="41" spans="1:11" s="25" customFormat="1" ht="87" customHeight="1" x14ac:dyDescent="0.25">
      <c r="A41" s="88"/>
      <c r="B41" s="98"/>
      <c r="C41" s="98"/>
      <c r="D41" s="88"/>
      <c r="E41" s="65" t="s">
        <v>33</v>
      </c>
      <c r="F41" s="14" t="str">
        <f>IF(SUM(F37:F40)=0,"",SUM(F37:F40))</f>
        <v/>
      </c>
      <c r="G41" s="62"/>
      <c r="H41" s="25">
        <v>0</v>
      </c>
      <c r="K41" s="25">
        <v>0</v>
      </c>
    </row>
    <row r="42" spans="1:11" s="25" customFormat="1" ht="87" customHeight="1" x14ac:dyDescent="0.25">
      <c r="A42" s="88"/>
      <c r="B42" s="98"/>
      <c r="C42" s="98"/>
      <c r="D42" s="88"/>
      <c r="E42" s="65" t="s">
        <v>19</v>
      </c>
      <c r="F42" s="13" t="str">
        <f>IF(+'2022-2023'!F42=0,"",+'2022-2023'!F42)</f>
        <v/>
      </c>
      <c r="G42" s="64"/>
      <c r="H42" s="25">
        <v>0</v>
      </c>
      <c r="K42" s="25">
        <v>0</v>
      </c>
    </row>
    <row r="43" spans="1:11" s="25" customFormat="1" ht="87" customHeight="1" x14ac:dyDescent="0.25">
      <c r="A43" s="88" t="str">
        <f>+H43</f>
        <v>c.</v>
      </c>
      <c r="B43" s="98" t="s">
        <v>16</v>
      </c>
      <c r="C43" s="98" t="s">
        <v>16</v>
      </c>
      <c r="D43" s="88" t="str">
        <f t="shared" ref="D43" si="5">+K43</f>
        <v>c.</v>
      </c>
      <c r="E43" s="59" t="s">
        <v>27</v>
      </c>
      <c r="F43" s="9"/>
      <c r="G43" s="60"/>
      <c r="H43" s="18" t="str" cm="1">
        <f t="array" ref="H43:H48">+'2022-2023'!A43:A48</f>
        <v>c.</v>
      </c>
      <c r="I43" s="18"/>
      <c r="J43" s="18"/>
      <c r="K43" s="18" t="str" cm="1">
        <f t="array" ref="K43:K48">+'2022-2023'!D43:D48</f>
        <v>c.</v>
      </c>
    </row>
    <row r="44" spans="1:11" s="25" customFormat="1" ht="87" customHeight="1" x14ac:dyDescent="0.25">
      <c r="A44" s="88"/>
      <c r="B44" s="98"/>
      <c r="C44" s="98"/>
      <c r="D44" s="88"/>
      <c r="E44" s="61" t="s">
        <v>4</v>
      </c>
      <c r="F44" s="10"/>
      <c r="G44" s="62"/>
      <c r="H44" s="25">
        <v>0</v>
      </c>
      <c r="K44" s="25">
        <v>0</v>
      </c>
    </row>
    <row r="45" spans="1:11" s="25" customFormat="1" ht="87" customHeight="1" x14ac:dyDescent="0.25">
      <c r="A45" s="88"/>
      <c r="B45" s="98"/>
      <c r="C45" s="98"/>
      <c r="D45" s="88"/>
      <c r="E45" s="61" t="s">
        <v>6</v>
      </c>
      <c r="F45" s="10"/>
      <c r="G45" s="62"/>
      <c r="H45" s="25">
        <v>0</v>
      </c>
      <c r="K45" s="25">
        <v>0</v>
      </c>
    </row>
    <row r="46" spans="1:11" s="25" customFormat="1" ht="87" customHeight="1" x14ac:dyDescent="0.25">
      <c r="A46" s="88"/>
      <c r="B46" s="98"/>
      <c r="C46" s="98"/>
      <c r="D46" s="88"/>
      <c r="E46" s="61" t="s">
        <v>5</v>
      </c>
      <c r="F46" s="10"/>
      <c r="G46" s="62"/>
      <c r="H46" s="25">
        <v>0</v>
      </c>
      <c r="K46" s="25">
        <v>0</v>
      </c>
    </row>
    <row r="47" spans="1:11" s="25" customFormat="1" ht="87" customHeight="1" x14ac:dyDescent="0.25">
      <c r="A47" s="88"/>
      <c r="B47" s="98"/>
      <c r="C47" s="98"/>
      <c r="D47" s="88"/>
      <c r="E47" s="65" t="s">
        <v>33</v>
      </c>
      <c r="F47" s="14" t="str">
        <f>IF(SUM(F43:F46)=0,"",SUM(F43:F46))</f>
        <v/>
      </c>
      <c r="G47" s="62"/>
      <c r="H47" s="25">
        <v>0</v>
      </c>
      <c r="K47" s="25">
        <v>0</v>
      </c>
    </row>
    <row r="48" spans="1:11" s="25" customFormat="1" ht="87" customHeight="1" x14ac:dyDescent="0.25">
      <c r="A48" s="88"/>
      <c r="B48" s="98"/>
      <c r="C48" s="98"/>
      <c r="D48" s="88"/>
      <c r="E48" s="65" t="s">
        <v>19</v>
      </c>
      <c r="F48" s="13" t="str">
        <f>IF(+'2022-2023'!F48=0,"",+'2022-2023'!F48)</f>
        <v/>
      </c>
      <c r="G48" s="64"/>
      <c r="H48" s="25">
        <v>0</v>
      </c>
      <c r="K48" s="25">
        <v>0</v>
      </c>
    </row>
    <row r="49" spans="1:14" s="25" customFormat="1" ht="39" customHeight="1" x14ac:dyDescent="0.25">
      <c r="A49" s="89" t="s">
        <v>17</v>
      </c>
      <c r="B49" s="90"/>
      <c r="C49" s="90"/>
      <c r="D49" s="90"/>
      <c r="E49" s="90"/>
      <c r="F49" s="90"/>
      <c r="G49" s="91"/>
    </row>
    <row r="50" spans="1:14" s="25" customFormat="1" ht="68.099999999999994" customHeight="1" x14ac:dyDescent="0.25">
      <c r="A50" s="85" t="str">
        <f>+H50</f>
        <v/>
      </c>
      <c r="B50" s="86"/>
      <c r="C50" s="86"/>
      <c r="D50" s="86"/>
      <c r="E50" s="86"/>
      <c r="F50" s="86"/>
      <c r="G50" s="87"/>
      <c r="H50" s="24" t="str" cm="1">
        <f t="array" ref="H50:N50">+IF('2022-2023'!A50:G50="","",'2022-2023'!A50:G50)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88" t="str">
        <f>+H52</f>
        <v>a.</v>
      </c>
      <c r="B52" s="98" t="s">
        <v>14</v>
      </c>
      <c r="C52" s="98" t="s">
        <v>14</v>
      </c>
      <c r="D52" s="88" t="str">
        <f t="shared" ref="D52" si="6">+K52</f>
        <v>a.</v>
      </c>
      <c r="E52" s="59" t="s">
        <v>27</v>
      </c>
      <c r="F52" s="9"/>
      <c r="G52" s="60"/>
      <c r="H52" s="18" t="str" cm="1">
        <f t="array" ref="H52:H57">+'2022-2023'!A52:A57</f>
        <v>a.</v>
      </c>
      <c r="I52" s="18"/>
      <c r="J52" s="18"/>
      <c r="K52" s="18" t="str" cm="1">
        <f t="array" ref="K52:K57">+'2022-2023'!D52:D57</f>
        <v>a.</v>
      </c>
    </row>
    <row r="53" spans="1:14" s="25" customFormat="1" ht="87" customHeight="1" x14ac:dyDescent="0.25">
      <c r="A53" s="88"/>
      <c r="B53" s="98"/>
      <c r="C53" s="98"/>
      <c r="D53" s="88"/>
      <c r="E53" s="61" t="s">
        <v>4</v>
      </c>
      <c r="F53" s="10"/>
      <c r="G53" s="62"/>
      <c r="H53" s="25">
        <v>0</v>
      </c>
      <c r="K53" s="25">
        <v>0</v>
      </c>
    </row>
    <row r="54" spans="1:14" s="25" customFormat="1" ht="87" customHeight="1" x14ac:dyDescent="0.25">
      <c r="A54" s="88"/>
      <c r="B54" s="98"/>
      <c r="C54" s="98"/>
      <c r="D54" s="88"/>
      <c r="E54" s="61" t="s">
        <v>6</v>
      </c>
      <c r="F54" s="10"/>
      <c r="G54" s="62"/>
      <c r="H54" s="25">
        <v>0</v>
      </c>
      <c r="K54" s="25">
        <v>0</v>
      </c>
    </row>
    <row r="55" spans="1:14" s="25" customFormat="1" ht="87" customHeight="1" x14ac:dyDescent="0.25">
      <c r="A55" s="88"/>
      <c r="B55" s="98"/>
      <c r="C55" s="98"/>
      <c r="D55" s="88"/>
      <c r="E55" s="61" t="s">
        <v>5</v>
      </c>
      <c r="F55" s="10"/>
      <c r="G55" s="62"/>
      <c r="H55" s="25">
        <v>0</v>
      </c>
      <c r="K55" s="25">
        <v>0</v>
      </c>
    </row>
    <row r="56" spans="1:14" s="25" customFormat="1" ht="87" customHeight="1" x14ac:dyDescent="0.25">
      <c r="A56" s="88"/>
      <c r="B56" s="98"/>
      <c r="C56" s="98"/>
      <c r="D56" s="88"/>
      <c r="E56" s="66" t="s">
        <v>33</v>
      </c>
      <c r="F56" s="12" t="str">
        <f>IF(SUM(F52:F55)=0,"",SUM(F52:F55))</f>
        <v/>
      </c>
      <c r="G56" s="62"/>
      <c r="H56" s="25">
        <v>0</v>
      </c>
      <c r="K56" s="25">
        <v>0</v>
      </c>
    </row>
    <row r="57" spans="1:14" s="25" customFormat="1" ht="87" customHeight="1" x14ac:dyDescent="0.25">
      <c r="A57" s="88"/>
      <c r="B57" s="98"/>
      <c r="C57" s="98"/>
      <c r="D57" s="88"/>
      <c r="E57" s="66" t="s">
        <v>19</v>
      </c>
      <c r="F57" s="11" t="str">
        <f>IF(+'2022-2023'!F57=0,"",+'2022-2023'!F57)</f>
        <v/>
      </c>
      <c r="G57" s="64"/>
      <c r="H57" s="25">
        <v>0</v>
      </c>
      <c r="K57" s="25">
        <v>0</v>
      </c>
    </row>
    <row r="58" spans="1:14" s="25" customFormat="1" ht="87" customHeight="1" x14ac:dyDescent="0.25">
      <c r="A58" s="88" t="str">
        <f>+H58</f>
        <v>b.</v>
      </c>
      <c r="B58" s="98" t="s">
        <v>15</v>
      </c>
      <c r="C58" s="98" t="s">
        <v>15</v>
      </c>
      <c r="D58" s="88" t="str">
        <f t="shared" ref="D58" si="7">+K58</f>
        <v>b.</v>
      </c>
      <c r="E58" s="59" t="s">
        <v>27</v>
      </c>
      <c r="F58" s="9"/>
      <c r="G58" s="60"/>
      <c r="H58" s="18" t="str" cm="1">
        <f t="array" ref="H58:H63">+'2022-2023'!A58:A63</f>
        <v>b.</v>
      </c>
      <c r="I58" s="18"/>
      <c r="J58" s="18"/>
      <c r="K58" s="18" t="str" cm="1">
        <f t="array" ref="K58:K63">+'2022-2023'!D58:D63</f>
        <v>b.</v>
      </c>
    </row>
    <row r="59" spans="1:14" s="25" customFormat="1" ht="87" customHeight="1" x14ac:dyDescent="0.25">
      <c r="A59" s="88"/>
      <c r="B59" s="98"/>
      <c r="C59" s="98"/>
      <c r="D59" s="88"/>
      <c r="E59" s="61" t="s">
        <v>4</v>
      </c>
      <c r="F59" s="10"/>
      <c r="G59" s="62"/>
      <c r="H59" s="25">
        <v>0</v>
      </c>
      <c r="K59" s="25">
        <v>0</v>
      </c>
    </row>
    <row r="60" spans="1:14" s="25" customFormat="1" ht="87" customHeight="1" x14ac:dyDescent="0.25">
      <c r="A60" s="88"/>
      <c r="B60" s="98"/>
      <c r="C60" s="98"/>
      <c r="D60" s="88"/>
      <c r="E60" s="61" t="s">
        <v>6</v>
      </c>
      <c r="F60" s="10"/>
      <c r="G60" s="62"/>
      <c r="H60" s="25">
        <v>0</v>
      </c>
      <c r="K60" s="25">
        <v>0</v>
      </c>
    </row>
    <row r="61" spans="1:14" s="25" customFormat="1" ht="87" customHeight="1" x14ac:dyDescent="0.25">
      <c r="A61" s="88"/>
      <c r="B61" s="98"/>
      <c r="C61" s="98"/>
      <c r="D61" s="88"/>
      <c r="E61" s="61" t="s">
        <v>5</v>
      </c>
      <c r="F61" s="10"/>
      <c r="G61" s="62"/>
      <c r="H61" s="25">
        <v>0</v>
      </c>
      <c r="K61" s="25">
        <v>0</v>
      </c>
    </row>
    <row r="62" spans="1:14" s="25" customFormat="1" ht="87" customHeight="1" x14ac:dyDescent="0.25">
      <c r="A62" s="88"/>
      <c r="B62" s="98"/>
      <c r="C62" s="98"/>
      <c r="D62" s="88"/>
      <c r="E62" s="66" t="s">
        <v>33</v>
      </c>
      <c r="F62" s="12" t="str">
        <f>IF(SUM(F58:F61)=0,"",SUM(F58:F61))</f>
        <v/>
      </c>
      <c r="G62" s="62"/>
      <c r="H62" s="25">
        <v>0</v>
      </c>
      <c r="K62" s="25">
        <v>0</v>
      </c>
    </row>
    <row r="63" spans="1:14" s="25" customFormat="1" ht="87" customHeight="1" x14ac:dyDescent="0.25">
      <c r="A63" s="88"/>
      <c r="B63" s="98"/>
      <c r="C63" s="98"/>
      <c r="D63" s="88"/>
      <c r="E63" s="66" t="s">
        <v>19</v>
      </c>
      <c r="F63" s="11" t="str">
        <f>IF(+'2022-2023'!F63=0,"",+'2022-2023'!F63)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88" t="str">
        <f>+H65</f>
        <v>c.</v>
      </c>
      <c r="B65" s="98" t="s">
        <v>16</v>
      </c>
      <c r="C65" s="98" t="s">
        <v>16</v>
      </c>
      <c r="D65" s="88" t="str">
        <f t="shared" ref="D65" si="8">+K65</f>
        <v>c.</v>
      </c>
      <c r="E65" s="59" t="s">
        <v>27</v>
      </c>
      <c r="F65" s="9"/>
      <c r="G65" s="60"/>
      <c r="H65" s="18" t="str" cm="1">
        <f t="array" ref="H65:H70">+'2022-2023'!A65:A70</f>
        <v>c.</v>
      </c>
      <c r="I65" s="18"/>
      <c r="J65" s="18"/>
      <c r="K65" s="18" t="str" cm="1">
        <f t="array" ref="K65:K70">+'2022-2023'!D65:D70</f>
        <v>c.</v>
      </c>
    </row>
    <row r="66" spans="1:11" s="25" customFormat="1" ht="87" customHeight="1" x14ac:dyDescent="0.25">
      <c r="A66" s="88"/>
      <c r="B66" s="98"/>
      <c r="C66" s="98"/>
      <c r="D66" s="88"/>
      <c r="E66" s="61" t="s">
        <v>4</v>
      </c>
      <c r="F66" s="10"/>
      <c r="G66" s="62"/>
      <c r="H66" s="25">
        <v>0</v>
      </c>
      <c r="K66" s="25">
        <v>0</v>
      </c>
    </row>
    <row r="67" spans="1:11" s="25" customFormat="1" ht="87" customHeight="1" x14ac:dyDescent="0.25">
      <c r="A67" s="88"/>
      <c r="B67" s="98"/>
      <c r="C67" s="98"/>
      <c r="D67" s="88"/>
      <c r="E67" s="61" t="s">
        <v>6</v>
      </c>
      <c r="F67" s="10"/>
      <c r="G67" s="62"/>
      <c r="H67" s="25">
        <v>0</v>
      </c>
      <c r="K67" s="25">
        <v>0</v>
      </c>
    </row>
    <row r="68" spans="1:11" s="25" customFormat="1" ht="87" customHeight="1" x14ac:dyDescent="0.25">
      <c r="A68" s="88"/>
      <c r="B68" s="98"/>
      <c r="C68" s="98"/>
      <c r="D68" s="88"/>
      <c r="E68" s="61" t="s">
        <v>5</v>
      </c>
      <c r="F68" s="10"/>
      <c r="G68" s="62"/>
      <c r="H68" s="25">
        <v>0</v>
      </c>
      <c r="K68" s="25">
        <v>0</v>
      </c>
    </row>
    <row r="69" spans="1:11" s="25" customFormat="1" ht="87" customHeight="1" x14ac:dyDescent="0.25">
      <c r="A69" s="88"/>
      <c r="B69" s="98"/>
      <c r="C69" s="98"/>
      <c r="D69" s="88"/>
      <c r="E69" s="66" t="s">
        <v>33</v>
      </c>
      <c r="F69" s="12" t="str">
        <f>IF(SUM(F65:F68)=0,"",SUM(F65:F68))</f>
        <v/>
      </c>
      <c r="G69" s="62"/>
      <c r="H69" s="25">
        <v>0</v>
      </c>
      <c r="K69" s="25">
        <v>0</v>
      </c>
    </row>
    <row r="70" spans="1:11" s="25" customFormat="1" ht="87" customHeight="1" x14ac:dyDescent="0.25">
      <c r="A70" s="88"/>
      <c r="B70" s="98"/>
      <c r="C70" s="98"/>
      <c r="D70" s="88"/>
      <c r="E70" s="66" t="s">
        <v>19</v>
      </c>
      <c r="F70" s="11" t="str">
        <f>IF(+'2022-2023'!F70=0,"",+'2022-2023'!F70)</f>
        <v/>
      </c>
      <c r="G70" s="64"/>
      <c r="H70" s="25">
        <v>0</v>
      </c>
      <c r="K70" s="25">
        <v>0</v>
      </c>
    </row>
    <row r="71" spans="1:11" s="25" customFormat="1" ht="39" customHeight="1" x14ac:dyDescent="0.25">
      <c r="A71" s="79" t="s">
        <v>34</v>
      </c>
      <c r="B71" s="80"/>
      <c r="C71" s="80"/>
      <c r="D71" s="80"/>
      <c r="E71" s="80"/>
      <c r="F71" s="80"/>
      <c r="G71" s="81"/>
    </row>
    <row r="72" spans="1:11" s="25" customFormat="1" ht="330" customHeight="1" x14ac:dyDescent="0.25">
      <c r="A72" s="82" t="s">
        <v>61</v>
      </c>
      <c r="B72" s="83"/>
      <c r="C72" s="83"/>
      <c r="D72" s="83"/>
      <c r="E72" s="83"/>
      <c r="F72" s="83"/>
      <c r="G72" s="84"/>
    </row>
    <row r="73" spans="1:11" s="25" customFormat="1" ht="330" customHeight="1" x14ac:dyDescent="0.25">
      <c r="A73" s="82"/>
      <c r="B73" s="83"/>
      <c r="C73" s="83"/>
      <c r="D73" s="83"/>
      <c r="E73" s="83"/>
      <c r="F73" s="83"/>
      <c r="G73" s="84"/>
    </row>
    <row r="74" spans="1:11" s="25" customFormat="1" ht="330" customHeight="1" x14ac:dyDescent="0.25">
      <c r="A74" s="82"/>
      <c r="B74" s="83"/>
      <c r="C74" s="83"/>
      <c r="D74" s="83"/>
      <c r="E74" s="83"/>
      <c r="F74" s="83"/>
      <c r="G74" s="84"/>
    </row>
    <row r="75" spans="1:11" s="25" customFormat="1" ht="330" customHeight="1" x14ac:dyDescent="0.25">
      <c r="A75" s="85"/>
      <c r="B75" s="86"/>
      <c r="C75" s="86"/>
      <c r="D75" s="86"/>
      <c r="E75" s="86"/>
      <c r="F75" s="86"/>
      <c r="G75" s="87"/>
    </row>
    <row r="76" spans="1:11" s="25" customFormat="1" ht="39" customHeight="1" x14ac:dyDescent="0.25">
      <c r="A76" s="79" t="s">
        <v>35</v>
      </c>
      <c r="B76" s="80"/>
      <c r="C76" s="80"/>
      <c r="D76" s="80"/>
      <c r="E76" s="80"/>
      <c r="F76" s="80"/>
      <c r="G76" s="81"/>
    </row>
    <row r="77" spans="1:11" s="25" customFormat="1" ht="330" customHeight="1" x14ac:dyDescent="0.25">
      <c r="A77" s="82"/>
      <c r="B77" s="83"/>
      <c r="C77" s="83"/>
      <c r="D77" s="83"/>
      <c r="E77" s="83"/>
      <c r="F77" s="83"/>
      <c r="G77" s="84"/>
    </row>
    <row r="78" spans="1:11" s="25" customFormat="1" ht="330" customHeight="1" x14ac:dyDescent="0.25">
      <c r="A78" s="82"/>
      <c r="B78" s="83"/>
      <c r="C78" s="83"/>
      <c r="D78" s="83"/>
      <c r="E78" s="83"/>
      <c r="F78" s="83"/>
      <c r="G78" s="84"/>
    </row>
    <row r="79" spans="1:11" s="25" customFormat="1" ht="330" customHeight="1" x14ac:dyDescent="0.25">
      <c r="A79" s="82"/>
      <c r="B79" s="83"/>
      <c r="C79" s="83"/>
      <c r="D79" s="83"/>
      <c r="E79" s="83"/>
      <c r="F79" s="83"/>
      <c r="G79" s="84"/>
    </row>
    <row r="80" spans="1:11" s="25" customFormat="1" ht="330" customHeight="1" x14ac:dyDescent="0.25">
      <c r="A80" s="85"/>
      <c r="B80" s="86"/>
      <c r="C80" s="86"/>
      <c r="D80" s="86"/>
      <c r="E80" s="86"/>
      <c r="F80" s="86"/>
      <c r="G80" s="87"/>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443" priority="133">
      <formula>AND(TODAY()&gt;=#REF!,TODAY()&lt;#REF!)</formula>
    </cfRule>
  </conditionalFormatting>
  <conditionalFormatting sqref="F8:F10">
    <cfRule type="expression" dxfId="442" priority="134" stopIfTrue="1">
      <formula>NOT(AND(MAX(#REF!,#REF!)&gt;=#REF!,MIN(#REF!,#REF!)&lt;#REF!))</formula>
    </cfRule>
    <cfRule type="expression" dxfId="441" priority="135">
      <formula>AND(#REF!&gt;=#REF!,#REF!&lt;#REF!)</formula>
    </cfRule>
    <cfRule type="expression" dxfId="440" priority="136" stopIfTrue="1">
      <formula>AND(#REF!&gt;=#REF!,#REF!&lt;#REF!)</formula>
    </cfRule>
  </conditionalFormatting>
  <conditionalFormatting sqref="F11:F13">
    <cfRule type="expression" dxfId="439" priority="129">
      <formula>AND(TODAY()&gt;=#REF!,TODAY()&lt;#REF!)</formula>
    </cfRule>
  </conditionalFormatting>
  <conditionalFormatting sqref="F11:F13">
    <cfRule type="expression" dxfId="438" priority="130" stopIfTrue="1">
      <formula>NOT(AND(MAX(#REF!,#REF!)&gt;=#REF!,MIN(#REF!,#REF!)&lt;#REF!))</formula>
    </cfRule>
    <cfRule type="expression" dxfId="437" priority="131">
      <formula>AND(#REF!&gt;=#REF!,#REF!&lt;#REF!)</formula>
    </cfRule>
    <cfRule type="expression" dxfId="436" priority="132" stopIfTrue="1">
      <formula>AND(#REF!&gt;=#REF!,#REF!&lt;#REF!)</formula>
    </cfRule>
  </conditionalFormatting>
  <conditionalFormatting sqref="F33">
    <cfRule type="expression" dxfId="435" priority="121">
      <formula>AND(TODAY()&gt;=#REF!,TODAY()&lt;#REF!)</formula>
    </cfRule>
  </conditionalFormatting>
  <conditionalFormatting sqref="F17">
    <cfRule type="expression" dxfId="434" priority="113">
      <formula>AND(TODAY()&gt;=#REF!,TODAY()&lt;#REF!)</formula>
    </cfRule>
  </conditionalFormatting>
  <conditionalFormatting sqref="F30:F32">
    <cfRule type="expression" dxfId="433" priority="125">
      <formula>AND(TODAY()&gt;=#REF!,TODAY()&lt;#REF!)</formula>
    </cfRule>
  </conditionalFormatting>
  <conditionalFormatting sqref="F30:F32">
    <cfRule type="expression" dxfId="432" priority="126" stopIfTrue="1">
      <formula>NOT(AND(MAX(#REF!,#REF!)&gt;=#REF!,MIN(#REF!,#REF!)&lt;#REF!))</formula>
    </cfRule>
    <cfRule type="expression" dxfId="431" priority="127">
      <formula>AND(#REF!&gt;=#REF!,#REF!&lt;#REF!)</formula>
    </cfRule>
    <cfRule type="expression" dxfId="430" priority="128" stopIfTrue="1">
      <formula>AND(#REF!&gt;=#REF!,#REF!&lt;#REF!)</formula>
    </cfRule>
  </conditionalFormatting>
  <conditionalFormatting sqref="F33">
    <cfRule type="expression" dxfId="429" priority="122" stopIfTrue="1">
      <formula>NOT(AND(MAX(#REF!,#REF!)&gt;=#REF!,MIN(#REF!,#REF!)&lt;#REF!))</formula>
    </cfRule>
    <cfRule type="expression" dxfId="428" priority="123">
      <formula>AND(#REF!&gt;=#REF!,#REF!&lt;#REF!)</formula>
    </cfRule>
    <cfRule type="expression" dxfId="427" priority="124" stopIfTrue="1">
      <formula>AND(#REF!&gt;=#REF!,#REF!&lt;#REF!)</formula>
    </cfRule>
  </conditionalFormatting>
  <conditionalFormatting sqref="F14:F16">
    <cfRule type="expression" dxfId="426" priority="117">
      <formula>AND(TODAY()&gt;=#REF!,TODAY()&lt;#REF!)</formula>
    </cfRule>
  </conditionalFormatting>
  <conditionalFormatting sqref="F14:F16">
    <cfRule type="expression" dxfId="425" priority="118" stopIfTrue="1">
      <formula>NOT(AND(MAX(#REF!,#REF!)&gt;=#REF!,MIN(#REF!,#REF!)&lt;#REF!))</formula>
    </cfRule>
    <cfRule type="expression" dxfId="424" priority="119">
      <formula>AND(#REF!&gt;=#REF!,#REF!&lt;#REF!)</formula>
    </cfRule>
    <cfRule type="expression" dxfId="423" priority="120" stopIfTrue="1">
      <formula>AND(#REF!&gt;=#REF!,#REF!&lt;#REF!)</formula>
    </cfRule>
  </conditionalFormatting>
  <conditionalFormatting sqref="F17">
    <cfRule type="expression" dxfId="422" priority="114" stopIfTrue="1">
      <formula>NOT(AND(MAX(#REF!,#REF!)&gt;=#REF!,MIN(#REF!,#REF!)&lt;#REF!))</formula>
    </cfRule>
    <cfRule type="expression" dxfId="421" priority="115">
      <formula>AND(#REF!&gt;=#REF!,#REF!&lt;#REF!)</formula>
    </cfRule>
    <cfRule type="expression" dxfId="420" priority="116" stopIfTrue="1">
      <formula>AND(#REF!&gt;=#REF!,#REF!&lt;#REF!)</formula>
    </cfRule>
  </conditionalFormatting>
  <conditionalFormatting sqref="F24">
    <cfRule type="expression" dxfId="419" priority="105">
      <formula>AND(TODAY()&gt;=#REF!,TODAY()&lt;#REF!)</formula>
    </cfRule>
  </conditionalFormatting>
  <conditionalFormatting sqref="F21:F23">
    <cfRule type="expression" dxfId="418" priority="109">
      <formula>AND(TODAY()&gt;=#REF!,TODAY()&lt;#REF!)</formula>
    </cfRule>
  </conditionalFormatting>
  <conditionalFormatting sqref="F21:F23">
    <cfRule type="expression" dxfId="417" priority="110" stopIfTrue="1">
      <formula>NOT(AND(MAX(#REF!,#REF!)&gt;=#REF!,MIN(#REF!,#REF!)&lt;#REF!))</formula>
    </cfRule>
    <cfRule type="expression" dxfId="416" priority="111">
      <formula>AND(#REF!&gt;=#REF!,#REF!&lt;#REF!)</formula>
    </cfRule>
    <cfRule type="expression" dxfId="415" priority="112" stopIfTrue="1">
      <formula>AND(#REF!&gt;=#REF!,#REF!&lt;#REF!)</formula>
    </cfRule>
  </conditionalFormatting>
  <conditionalFormatting sqref="F24">
    <cfRule type="expression" dxfId="414" priority="106" stopIfTrue="1">
      <formula>NOT(AND(MAX(#REF!,#REF!)&gt;=#REF!,MIN(#REF!,#REF!)&lt;#REF!))</formula>
    </cfRule>
    <cfRule type="expression" dxfId="413" priority="107">
      <formula>AND(#REF!&gt;=#REF!,#REF!&lt;#REF!)</formula>
    </cfRule>
    <cfRule type="expression" dxfId="412" priority="108" stopIfTrue="1">
      <formula>AND(#REF!&gt;=#REF!,#REF!&lt;#REF!)</formula>
    </cfRule>
  </conditionalFormatting>
  <conditionalFormatting sqref="F40">
    <cfRule type="expression" dxfId="411" priority="97">
      <formula>AND(TODAY()&gt;=#REF!,TODAY()&lt;#REF!)</formula>
    </cfRule>
  </conditionalFormatting>
  <conditionalFormatting sqref="F37:F39">
    <cfRule type="expression" dxfId="410" priority="101">
      <formula>AND(TODAY()&gt;=#REF!,TODAY()&lt;#REF!)</formula>
    </cfRule>
  </conditionalFormatting>
  <conditionalFormatting sqref="F37:F39">
    <cfRule type="expression" dxfId="409" priority="102" stopIfTrue="1">
      <formula>NOT(AND(MAX(#REF!,#REF!)&gt;=#REF!,MIN(#REF!,#REF!)&lt;#REF!))</formula>
    </cfRule>
    <cfRule type="expression" dxfId="408" priority="103">
      <formula>AND(#REF!&gt;=#REF!,#REF!&lt;#REF!)</formula>
    </cfRule>
    <cfRule type="expression" dxfId="407" priority="104" stopIfTrue="1">
      <formula>AND(#REF!&gt;=#REF!,#REF!&lt;#REF!)</formula>
    </cfRule>
  </conditionalFormatting>
  <conditionalFormatting sqref="F40">
    <cfRule type="expression" dxfId="406" priority="98" stopIfTrue="1">
      <formula>NOT(AND(MAX(#REF!,#REF!)&gt;=#REF!,MIN(#REF!,#REF!)&lt;#REF!))</formula>
    </cfRule>
    <cfRule type="expression" dxfId="405" priority="99">
      <formula>AND(#REF!&gt;=#REF!,#REF!&lt;#REF!)</formula>
    </cfRule>
    <cfRule type="expression" dxfId="404" priority="100" stopIfTrue="1">
      <formula>AND(#REF!&gt;=#REF!,#REF!&lt;#REF!)</formula>
    </cfRule>
  </conditionalFormatting>
  <conditionalFormatting sqref="F46">
    <cfRule type="expression" dxfId="403" priority="89">
      <formula>AND(TODAY()&gt;=#REF!,TODAY()&lt;#REF!)</formula>
    </cfRule>
  </conditionalFormatting>
  <conditionalFormatting sqref="F43:F45">
    <cfRule type="expression" dxfId="402" priority="93">
      <formula>AND(TODAY()&gt;=#REF!,TODAY()&lt;#REF!)</formula>
    </cfRule>
  </conditionalFormatting>
  <conditionalFormatting sqref="F43:F45">
    <cfRule type="expression" dxfId="401" priority="94" stopIfTrue="1">
      <formula>NOT(AND(MAX(#REF!,#REF!)&gt;=#REF!,MIN(#REF!,#REF!)&lt;#REF!))</formula>
    </cfRule>
    <cfRule type="expression" dxfId="400" priority="95">
      <formula>AND(#REF!&gt;=#REF!,#REF!&lt;#REF!)</formula>
    </cfRule>
    <cfRule type="expression" dxfId="399" priority="96" stopIfTrue="1">
      <formula>AND(#REF!&gt;=#REF!,#REF!&lt;#REF!)</formula>
    </cfRule>
  </conditionalFormatting>
  <conditionalFormatting sqref="F46">
    <cfRule type="expression" dxfId="398" priority="90" stopIfTrue="1">
      <formula>NOT(AND(MAX(#REF!,#REF!)&gt;=#REF!,MIN(#REF!,#REF!)&lt;#REF!))</formula>
    </cfRule>
    <cfRule type="expression" dxfId="397" priority="91">
      <formula>AND(#REF!&gt;=#REF!,#REF!&lt;#REF!)</formula>
    </cfRule>
    <cfRule type="expression" dxfId="396" priority="92" stopIfTrue="1">
      <formula>AND(#REF!&gt;=#REF!,#REF!&lt;#REF!)</formula>
    </cfRule>
  </conditionalFormatting>
  <conditionalFormatting sqref="F55">
    <cfRule type="expression" dxfId="395" priority="81">
      <formula>AND(TODAY()&gt;=#REF!,TODAY()&lt;#REF!)</formula>
    </cfRule>
  </conditionalFormatting>
  <conditionalFormatting sqref="F52:F54">
    <cfRule type="expression" dxfId="394" priority="85">
      <formula>AND(TODAY()&gt;=#REF!,TODAY()&lt;#REF!)</formula>
    </cfRule>
  </conditionalFormatting>
  <conditionalFormatting sqref="F52:F54">
    <cfRule type="expression" dxfId="393" priority="86" stopIfTrue="1">
      <formula>NOT(AND(MAX(#REF!,#REF!)&gt;=#REF!,MIN(#REF!,#REF!)&lt;#REF!))</formula>
    </cfRule>
    <cfRule type="expression" dxfId="392" priority="87">
      <formula>AND(#REF!&gt;=#REF!,#REF!&lt;#REF!)</formula>
    </cfRule>
    <cfRule type="expression" dxfId="391" priority="88" stopIfTrue="1">
      <formula>AND(#REF!&gt;=#REF!,#REF!&lt;#REF!)</formula>
    </cfRule>
  </conditionalFormatting>
  <conditionalFormatting sqref="F55">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61">
    <cfRule type="expression" dxfId="387" priority="73">
      <formula>AND(TODAY()&gt;=#REF!,TODAY()&lt;#REF!)</formula>
    </cfRule>
  </conditionalFormatting>
  <conditionalFormatting sqref="F58:F60">
    <cfRule type="expression" dxfId="386" priority="77">
      <formula>AND(TODAY()&gt;=#REF!,TODAY()&lt;#REF!)</formula>
    </cfRule>
  </conditionalFormatting>
  <conditionalFormatting sqref="F58:F60">
    <cfRule type="expression" dxfId="385" priority="78" stopIfTrue="1">
      <formula>NOT(AND(MAX(#REF!,#REF!)&gt;=#REF!,MIN(#REF!,#REF!)&lt;#REF!))</formula>
    </cfRule>
    <cfRule type="expression" dxfId="384" priority="79">
      <formula>AND(#REF!&gt;=#REF!,#REF!&lt;#REF!)</formula>
    </cfRule>
    <cfRule type="expression" dxfId="383" priority="80" stopIfTrue="1">
      <formula>AND(#REF!&gt;=#REF!,#REF!&lt;#REF!)</formula>
    </cfRule>
  </conditionalFormatting>
  <conditionalFormatting sqref="F61">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68">
    <cfRule type="expression" dxfId="379" priority="65">
      <formula>AND(TODAY()&gt;=#REF!,TODAY()&lt;#REF!)</formula>
    </cfRule>
  </conditionalFormatting>
  <conditionalFormatting sqref="F65:F67">
    <cfRule type="expression" dxfId="378" priority="69">
      <formula>AND(TODAY()&gt;=#REF!,TODAY()&lt;#REF!)</formula>
    </cfRule>
  </conditionalFormatting>
  <conditionalFormatting sqref="F65:F67">
    <cfRule type="expression" dxfId="377" priority="70" stopIfTrue="1">
      <formula>NOT(AND(MAX(#REF!,#REF!)&gt;=#REF!,MIN(#REF!,#REF!)&lt;#REF!))</formula>
    </cfRule>
    <cfRule type="expression" dxfId="376" priority="71">
      <formula>AND(#REF!&gt;=#REF!,#REF!&lt;#REF!)</formula>
    </cfRule>
    <cfRule type="expression" dxfId="375" priority="72" stopIfTrue="1">
      <formula>AND(#REF!&gt;=#REF!,#REF!&lt;#REF!)</formula>
    </cfRule>
  </conditionalFormatting>
  <conditionalFormatting sqref="F68">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18">
    <cfRule type="expression" dxfId="371" priority="61">
      <formula>AND(TODAY()&gt;=#REF!,TODAY()&lt;#REF!)</formula>
    </cfRule>
  </conditionalFormatting>
  <conditionalFormatting sqref="F18">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25">
    <cfRule type="expression" dxfId="367" priority="57">
      <formula>AND(TODAY()&gt;=#REF!,TODAY()&lt;#REF!)</formula>
    </cfRule>
  </conditionalFormatting>
  <conditionalFormatting sqref="F25">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34">
    <cfRule type="expression" dxfId="363" priority="53">
      <formula>AND(TODAY()&gt;=#REF!,TODAY()&lt;#REF!)</formula>
    </cfRule>
  </conditionalFormatting>
  <conditionalFormatting sqref="F34">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41">
    <cfRule type="expression" dxfId="359" priority="49">
      <formula>AND(TODAY()&gt;=#REF!,TODAY()&lt;#REF!)</formula>
    </cfRule>
  </conditionalFormatting>
  <conditionalFormatting sqref="F41">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47">
    <cfRule type="expression" dxfId="355" priority="45">
      <formula>AND(TODAY()&gt;=#REF!,TODAY()&lt;#REF!)</formula>
    </cfRule>
  </conditionalFormatting>
  <conditionalFormatting sqref="F47">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56">
    <cfRule type="expression" dxfId="351" priority="41">
      <formula>AND(TODAY()&gt;=#REF!,TODAY()&lt;#REF!)</formula>
    </cfRule>
  </conditionalFormatting>
  <conditionalFormatting sqref="F56">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62">
    <cfRule type="expression" dxfId="347" priority="37">
      <formula>AND(TODAY()&gt;=#REF!,TODAY()&lt;#REF!)</formula>
    </cfRule>
  </conditionalFormatting>
  <conditionalFormatting sqref="F62">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69">
    <cfRule type="expression" dxfId="343" priority="33">
      <formula>AND(TODAY()&gt;=#REF!,TODAY()&lt;#REF!)</formula>
    </cfRule>
  </conditionalFormatting>
  <conditionalFormatting sqref="F69">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19">
    <cfRule type="expression" dxfId="339" priority="29">
      <formula>AND(TODAY()&gt;=#REF!,TODAY()&lt;#REF!)</formula>
    </cfRule>
  </conditionalFormatting>
  <conditionalFormatting sqref="F19">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26">
    <cfRule type="expression" dxfId="335" priority="25">
      <formula>AND(TODAY()&gt;=#REF!,TODAY()&lt;#REF!)</formula>
    </cfRule>
  </conditionalFormatting>
  <conditionalFormatting sqref="F26">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35">
    <cfRule type="expression" dxfId="331" priority="21">
      <formula>AND(TODAY()&gt;=#REF!,TODAY()&lt;#REF!)</formula>
    </cfRule>
  </conditionalFormatting>
  <conditionalFormatting sqref="F35">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70">
    <cfRule type="expression" dxfId="327" priority="1">
      <formula>AND(TODAY()&gt;=#REF!,TODAY()&lt;#REF!)</formula>
    </cfRule>
  </conditionalFormatting>
  <conditionalFormatting sqref="F42">
    <cfRule type="expression" dxfId="326" priority="17">
      <formula>AND(TODAY()&gt;=#REF!,TODAY()&lt;#REF!)</formula>
    </cfRule>
  </conditionalFormatting>
  <conditionalFormatting sqref="F42">
    <cfRule type="expression" dxfId="325" priority="18" stopIfTrue="1">
      <formula>NOT(AND(MAX(#REF!,#REF!)&gt;=#REF!,MIN(#REF!,#REF!)&lt;#REF!))</formula>
    </cfRule>
    <cfRule type="expression" dxfId="324" priority="19">
      <formula>AND(#REF!&gt;=#REF!,#REF!&lt;#REF!)</formula>
    </cfRule>
    <cfRule type="expression" dxfId="323" priority="20" stopIfTrue="1">
      <formula>AND(#REF!&gt;=#REF!,#REF!&lt;#REF!)</formula>
    </cfRule>
  </conditionalFormatting>
  <conditionalFormatting sqref="F48">
    <cfRule type="expression" dxfId="322" priority="13">
      <formula>AND(TODAY()&gt;=#REF!,TODAY()&lt;#REF!)</formula>
    </cfRule>
  </conditionalFormatting>
  <conditionalFormatting sqref="F48">
    <cfRule type="expression" dxfId="321" priority="14" stopIfTrue="1">
      <formula>NOT(AND(MAX(#REF!,#REF!)&gt;=#REF!,MIN(#REF!,#REF!)&lt;#REF!))</formula>
    </cfRule>
    <cfRule type="expression" dxfId="320" priority="15">
      <formula>AND(#REF!&gt;=#REF!,#REF!&lt;#REF!)</formula>
    </cfRule>
    <cfRule type="expression" dxfId="319" priority="16" stopIfTrue="1">
      <formula>AND(#REF!&gt;=#REF!,#REF!&lt;#REF!)</formula>
    </cfRule>
  </conditionalFormatting>
  <conditionalFormatting sqref="F57">
    <cfRule type="expression" dxfId="318" priority="9">
      <formula>AND(TODAY()&gt;=#REF!,TODAY()&lt;#REF!)</formula>
    </cfRule>
  </conditionalFormatting>
  <conditionalFormatting sqref="F57">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63">
    <cfRule type="expression" dxfId="314" priority="5">
      <formula>AND(TODAY()&gt;=#REF!,TODAY()&lt;#REF!)</formula>
    </cfRule>
  </conditionalFormatting>
  <conditionalFormatting sqref="F63">
    <cfRule type="expression" dxfId="313" priority="6" stopIfTrue="1">
      <formula>NOT(AND(MAX(#REF!,#REF!)&gt;=#REF!,MIN(#REF!,#REF!)&lt;#REF!))</formula>
    </cfRule>
    <cfRule type="expression" dxfId="312" priority="7">
      <formula>AND(#REF!&gt;=#REF!,#REF!&lt;#REF!)</formula>
    </cfRule>
    <cfRule type="expression" dxfId="311" priority="8" stopIfTrue="1">
      <formula>AND(#REF!&gt;=#REF!,#REF!&lt;#REF!)</formula>
    </cfRule>
  </conditionalFormatting>
  <conditionalFormatting sqref="F70">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showRuler="0" topLeftCell="A68" zoomScale="60" zoomScaleNormal="6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2" t="s">
        <v>36</v>
      </c>
      <c r="B1" s="102"/>
      <c r="C1" s="102"/>
      <c r="D1" s="102"/>
      <c r="E1" s="102"/>
      <c r="F1" s="102"/>
      <c r="G1" s="102"/>
    </row>
    <row r="2" spans="1:110" ht="40.5" x14ac:dyDescent="0.25">
      <c r="A2" s="103" t="str">
        <f>+H2</f>
        <v>Population Domain: Crosscutting</v>
      </c>
      <c r="B2" s="103"/>
      <c r="C2" s="103"/>
      <c r="D2" s="103"/>
      <c r="E2" s="103"/>
      <c r="F2" s="103"/>
      <c r="G2" s="103"/>
      <c r="H2" s="24" t="str" cm="1">
        <f t="array" ref="H2:N2">+'2020-2021'!A2:G2</f>
        <v>Population Domain: Crosscutting</v>
      </c>
      <c r="I2" s="24">
        <v>0</v>
      </c>
      <c r="J2" s="24">
        <v>0</v>
      </c>
      <c r="K2" s="24">
        <v>0</v>
      </c>
      <c r="L2" s="24">
        <v>0</v>
      </c>
      <c r="M2" s="24">
        <v>0</v>
      </c>
      <c r="N2" s="24">
        <v>0</v>
      </c>
    </row>
    <row r="3" spans="1:110" ht="37.5" x14ac:dyDescent="0.25">
      <c r="A3" s="104" t="str">
        <f>+H3</f>
        <v>Priority Need: Implement North Dakota State Mandates for the MCH Population</v>
      </c>
      <c r="B3" s="105"/>
      <c r="C3" s="105"/>
      <c r="D3" s="105"/>
      <c r="E3" s="105"/>
      <c r="F3" s="105"/>
      <c r="G3" s="105"/>
      <c r="H3" s="24" t="str" cm="1">
        <f t="array" ref="H3:N3">+'2020-2021'!A3:G3</f>
        <v>Priority Need: Implement North Dakota State Mandates for the MCH Population</v>
      </c>
      <c r="I3" s="24">
        <v>0</v>
      </c>
      <c r="J3" s="24">
        <v>0</v>
      </c>
      <c r="K3" s="24">
        <v>0</v>
      </c>
      <c r="L3" s="24">
        <v>0</v>
      </c>
      <c r="M3" s="24">
        <v>0</v>
      </c>
      <c r="N3" s="24">
        <v>0</v>
      </c>
    </row>
    <row r="4" spans="1:110" s="24" customFormat="1" ht="34.5" x14ac:dyDescent="0.25">
      <c r="A4" s="106" t="str">
        <f>+H4</f>
        <v>State Performance Measure</v>
      </c>
      <c r="B4" s="107"/>
      <c r="C4" s="107"/>
      <c r="D4" s="107"/>
      <c r="E4" s="107"/>
      <c r="F4" s="107"/>
      <c r="G4" s="107"/>
      <c r="H4" s="24" t="str" cm="1">
        <f t="array" ref="H4:N4">+'2020-2021'!A4:G4</f>
        <v>State Performance Measure</v>
      </c>
      <c r="I4" s="24">
        <v>0</v>
      </c>
      <c r="J4" s="24">
        <v>0</v>
      </c>
      <c r="K4" s="24">
        <v>0</v>
      </c>
      <c r="L4" s="24">
        <v>0</v>
      </c>
      <c r="M4" s="24">
        <v>0</v>
      </c>
      <c r="N4" s="24">
        <v>0</v>
      </c>
    </row>
    <row r="5" spans="1:110" s="19" customFormat="1" ht="39" customHeight="1" x14ac:dyDescent="0.25">
      <c r="A5" s="108" t="s">
        <v>7</v>
      </c>
      <c r="B5" s="109"/>
      <c r="C5" s="109"/>
      <c r="D5" s="109"/>
      <c r="E5" s="109"/>
      <c r="F5" s="109"/>
      <c r="G5" s="110"/>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85" t="str">
        <f>+H6</f>
        <v>Implement all North Dakota State Mandates for the Maternal Child Health Population</v>
      </c>
      <c r="B6" s="86"/>
      <c r="C6" s="86"/>
      <c r="D6" s="86"/>
      <c r="E6" s="86"/>
      <c r="F6" s="86"/>
      <c r="G6" s="87"/>
      <c r="H6" s="24" t="str" cm="1">
        <f t="array" ref="H6:N6">+IF('2023-2024'!A6:G6="","",'2023-2024'!A6:G6)</f>
        <v>Implement all North Dakota State Mandates for the Maternal Child Health Population</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54</v>
      </c>
      <c r="E7" s="29" t="s">
        <v>1</v>
      </c>
      <c r="F7" s="30" t="s">
        <v>57</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88" t="str">
        <f>+H8</f>
        <v>a.  Implement North Dakota State Mandates as cited in North Dakota Century Code (N.D.C.C)</v>
      </c>
      <c r="B8" s="98" t="s">
        <v>14</v>
      </c>
      <c r="C8" s="98" t="s">
        <v>14</v>
      </c>
      <c r="D8" s="88" t="str">
        <f t="shared" ref="D8" si="0">+K8</f>
        <v>a. To implement North Dakota state mandates delegated to North Dakot Department of Health Title V/Maternal and Child Health Program</v>
      </c>
      <c r="E8" s="59" t="s">
        <v>27</v>
      </c>
      <c r="F8" s="9"/>
      <c r="G8" s="60"/>
      <c r="H8" s="18" t="str" cm="1">
        <f t="array" ref="H8:H13">+'2023-2024'!A8:A13</f>
        <v>a.  Implement North Dakota State Mandates as cited in North Dakota Century Code (N.D.C.C)</v>
      </c>
      <c r="I8" s="18"/>
      <c r="J8" s="18"/>
      <c r="K8" s="18" t="str" cm="1">
        <f t="array" ref="K8:K13">+'2023-2024'!D8:D13</f>
        <v>a. To implement North Dakota state mandates delegated to North Dakot Department of Health Title V/Maternal and Child Health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88"/>
      <c r="B9" s="98"/>
      <c r="C9" s="98"/>
      <c r="D9" s="88"/>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88"/>
      <c r="B10" s="98"/>
      <c r="C10" s="98"/>
      <c r="D10" s="88"/>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88"/>
      <c r="B11" s="98"/>
      <c r="C11" s="98"/>
      <c r="D11" s="88"/>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88"/>
      <c r="B12" s="98"/>
      <c r="C12" s="98"/>
      <c r="D12" s="88"/>
      <c r="E12" s="63" t="s">
        <v>37</v>
      </c>
      <c r="F12" s="20" t="s">
        <v>56</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88"/>
      <c r="B13" s="98"/>
      <c r="C13" s="98"/>
      <c r="D13" s="88"/>
      <c r="E13" s="63" t="s">
        <v>19</v>
      </c>
      <c r="F13" s="15" t="str">
        <f>IF(+'2023-2024'!F13=0,"",+'2023-2024'!F13)</f>
        <v>Yes</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88" t="str">
        <f>+H14</f>
        <v>b.</v>
      </c>
      <c r="B14" s="98" t="s">
        <v>15</v>
      </c>
      <c r="C14" s="98" t="s">
        <v>15</v>
      </c>
      <c r="D14" s="88" t="str">
        <f t="shared" ref="D14" si="1">+K14</f>
        <v>b.</v>
      </c>
      <c r="E14" s="59" t="s">
        <v>27</v>
      </c>
      <c r="F14" s="9"/>
      <c r="G14" s="60"/>
      <c r="H14" s="18" t="str" cm="1">
        <f t="array" ref="H14:H19">+'2023-2024'!A14:A19</f>
        <v>b.</v>
      </c>
      <c r="I14" s="18"/>
      <c r="J14" s="18"/>
      <c r="K14" s="18" t="str" cm="1">
        <f t="array" ref="K14:K19">+'2023-2024'!D14:D19</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88"/>
      <c r="B15" s="98"/>
      <c r="C15" s="98"/>
      <c r="D15" s="8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88"/>
      <c r="B16" s="98"/>
      <c r="C16" s="98"/>
      <c r="D16" s="8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88"/>
      <c r="B17" s="98"/>
      <c r="C17" s="98"/>
      <c r="D17" s="8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88"/>
      <c r="B18" s="98"/>
      <c r="C18" s="98"/>
      <c r="D18" s="88"/>
      <c r="E18" s="63" t="s">
        <v>37</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88"/>
      <c r="B19" s="98"/>
      <c r="C19" s="98"/>
      <c r="D19" s="88"/>
      <c r="E19" s="63" t="s">
        <v>19</v>
      </c>
      <c r="F19" s="15" t="str">
        <f>IF(+'2023-2024'!F19=0,"",+'2023-2024'!F19)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88" t="str">
        <f>+H21</f>
        <v>c.</v>
      </c>
      <c r="B21" s="98" t="s">
        <v>16</v>
      </c>
      <c r="C21" s="98" t="s">
        <v>16</v>
      </c>
      <c r="D21" s="88" t="str">
        <f t="shared" ref="D21" si="2">+K21</f>
        <v>c.</v>
      </c>
      <c r="E21" s="59" t="s">
        <v>27</v>
      </c>
      <c r="F21" s="9"/>
      <c r="G21" s="60"/>
      <c r="H21" s="18" t="str" cm="1">
        <f t="array" ref="H21:H26">+'2023-2024'!A21:A26</f>
        <v>c.</v>
      </c>
      <c r="I21" s="18"/>
      <c r="J21" s="18"/>
      <c r="K21" s="18" t="str" cm="1">
        <f t="array" ref="K21:K26">+'2023-2024'!D21:D26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88"/>
      <c r="B22" s="98"/>
      <c r="C22" s="98"/>
      <c r="D22" s="88"/>
      <c r="E22" s="61" t="s">
        <v>4</v>
      </c>
      <c r="F22" s="10"/>
      <c r="G22" s="62"/>
      <c r="H22" s="25">
        <v>0</v>
      </c>
      <c r="K22" s="25">
        <v>0</v>
      </c>
    </row>
    <row r="23" spans="1:110" s="25" customFormat="1" ht="87" customHeight="1" x14ac:dyDescent="0.25">
      <c r="A23" s="88"/>
      <c r="B23" s="98"/>
      <c r="C23" s="98"/>
      <c r="D23" s="88"/>
      <c r="E23" s="61" t="s">
        <v>6</v>
      </c>
      <c r="F23" s="10"/>
      <c r="G23" s="62"/>
      <c r="H23" s="25">
        <v>0</v>
      </c>
      <c r="K23" s="25">
        <v>0</v>
      </c>
    </row>
    <row r="24" spans="1:110" s="25" customFormat="1" ht="87" customHeight="1" x14ac:dyDescent="0.25">
      <c r="A24" s="88"/>
      <c r="B24" s="98"/>
      <c r="C24" s="98"/>
      <c r="D24" s="88"/>
      <c r="E24" s="61" t="s">
        <v>5</v>
      </c>
      <c r="F24" s="10"/>
      <c r="G24" s="62"/>
      <c r="H24" s="25">
        <v>0</v>
      </c>
      <c r="K24" s="25">
        <v>0</v>
      </c>
    </row>
    <row r="25" spans="1:110" s="25" customFormat="1" ht="87" customHeight="1" x14ac:dyDescent="0.25">
      <c r="A25" s="88"/>
      <c r="B25" s="98"/>
      <c r="C25" s="98"/>
      <c r="D25" s="88"/>
      <c r="E25" s="63" t="s">
        <v>37</v>
      </c>
      <c r="F25" s="20" t="str">
        <f>IF(SUM(F21:F24)=0,"",SUM(F21:F24))</f>
        <v/>
      </c>
      <c r="G25" s="62"/>
      <c r="H25" s="25">
        <v>0</v>
      </c>
      <c r="K25" s="25">
        <v>0</v>
      </c>
    </row>
    <row r="26" spans="1:110" s="25" customFormat="1" ht="87" customHeight="1" x14ac:dyDescent="0.25">
      <c r="A26" s="88"/>
      <c r="B26" s="98"/>
      <c r="C26" s="98"/>
      <c r="D26" s="88"/>
      <c r="E26" s="63" t="s">
        <v>19</v>
      </c>
      <c r="F26" s="15" t="str">
        <f>IF(+'2023-2024'!F26=0,"",+'2023-2024'!F26)</f>
        <v/>
      </c>
      <c r="G26" s="64"/>
      <c r="H26" s="25">
        <v>0</v>
      </c>
      <c r="K26" s="25">
        <v>0</v>
      </c>
    </row>
    <row r="27" spans="1:110" s="25" customFormat="1" ht="39" customHeight="1" x14ac:dyDescent="0.25">
      <c r="A27" s="99" t="s">
        <v>8</v>
      </c>
      <c r="B27" s="100"/>
      <c r="C27" s="100"/>
      <c r="D27" s="100"/>
      <c r="E27" s="100"/>
      <c r="F27" s="100"/>
      <c r="G27" s="101"/>
    </row>
    <row r="28" spans="1:110" s="25" customFormat="1" ht="68.099999999999994" customHeight="1" x14ac:dyDescent="0.25">
      <c r="A28" s="85" t="str">
        <f>+H28</f>
        <v/>
      </c>
      <c r="B28" s="86"/>
      <c r="C28" s="86"/>
      <c r="D28" s="86"/>
      <c r="E28" s="86"/>
      <c r="F28" s="86"/>
      <c r="G28" s="87"/>
      <c r="H28" s="24" t="str" cm="1">
        <f t="array" ref="H28:N28">+IF('2023-2024'!A28:G28="","",'2023-2024'!A28:G28)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88" t="str">
        <f>+H30</f>
        <v>a.</v>
      </c>
      <c r="B30" s="98" t="s">
        <v>14</v>
      </c>
      <c r="C30" s="98" t="s">
        <v>14</v>
      </c>
      <c r="D30" s="88" t="str">
        <f t="shared" ref="D30" si="3">+K30</f>
        <v>a.</v>
      </c>
      <c r="E30" s="59" t="s">
        <v>27</v>
      </c>
      <c r="F30" s="9"/>
      <c r="G30" s="60"/>
      <c r="H30" s="18" t="str" cm="1">
        <f t="array" ref="H30:H35">+'2023-2024'!A30:A35</f>
        <v>a.</v>
      </c>
      <c r="I30" s="18"/>
      <c r="J30" s="18"/>
      <c r="K30" s="18" t="str" cm="1">
        <f t="array" ref="K30:K35">+'2023-2024'!D30:D35</f>
        <v>a.</v>
      </c>
    </row>
    <row r="31" spans="1:110" s="25" customFormat="1" ht="87" customHeight="1" x14ac:dyDescent="0.25">
      <c r="A31" s="88"/>
      <c r="B31" s="98"/>
      <c r="C31" s="98"/>
      <c r="D31" s="88"/>
      <c r="E31" s="61" t="s">
        <v>4</v>
      </c>
      <c r="F31" s="10"/>
      <c r="G31" s="62"/>
      <c r="H31" s="25">
        <v>0</v>
      </c>
      <c r="K31" s="25">
        <v>0</v>
      </c>
    </row>
    <row r="32" spans="1:110" s="25" customFormat="1" ht="87" customHeight="1" x14ac:dyDescent="0.25">
      <c r="A32" s="88"/>
      <c r="B32" s="98"/>
      <c r="C32" s="98"/>
      <c r="D32" s="88"/>
      <c r="E32" s="61" t="s">
        <v>6</v>
      </c>
      <c r="F32" s="10"/>
      <c r="G32" s="62"/>
      <c r="H32" s="25">
        <v>0</v>
      </c>
      <c r="K32" s="25">
        <v>0</v>
      </c>
    </row>
    <row r="33" spans="1:11" s="25" customFormat="1" ht="87" customHeight="1" x14ac:dyDescent="0.25">
      <c r="A33" s="88"/>
      <c r="B33" s="98"/>
      <c r="C33" s="98"/>
      <c r="D33" s="88"/>
      <c r="E33" s="61" t="s">
        <v>5</v>
      </c>
      <c r="F33" s="10"/>
      <c r="G33" s="62"/>
      <c r="H33" s="25">
        <v>0</v>
      </c>
      <c r="K33" s="25">
        <v>0</v>
      </c>
    </row>
    <row r="34" spans="1:11" s="25" customFormat="1" ht="87" customHeight="1" x14ac:dyDescent="0.25">
      <c r="A34" s="88"/>
      <c r="B34" s="98"/>
      <c r="C34" s="98"/>
      <c r="D34" s="88"/>
      <c r="E34" s="65" t="s">
        <v>37</v>
      </c>
      <c r="F34" s="14" t="str">
        <f>IF(SUM(F30:F33)=0,"",SUM(F30:F33))</f>
        <v/>
      </c>
      <c r="G34" s="62"/>
      <c r="H34" s="25">
        <v>0</v>
      </c>
      <c r="K34" s="25">
        <v>0</v>
      </c>
    </row>
    <row r="35" spans="1:11" s="25" customFormat="1" ht="87" customHeight="1" x14ac:dyDescent="0.25">
      <c r="A35" s="88"/>
      <c r="B35" s="98"/>
      <c r="C35" s="98"/>
      <c r="D35" s="88"/>
      <c r="E35" s="65" t="s">
        <v>19</v>
      </c>
      <c r="F35" s="13" t="str">
        <f>IF(+'2023-2024'!F35=0,"",+'2023-2024'!F35)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88" t="str">
        <f>+H37</f>
        <v>b.</v>
      </c>
      <c r="B37" s="98" t="s">
        <v>15</v>
      </c>
      <c r="C37" s="98" t="s">
        <v>15</v>
      </c>
      <c r="D37" s="88" t="str">
        <f t="shared" ref="D37" si="4">+K37</f>
        <v>b.</v>
      </c>
      <c r="E37" s="59" t="s">
        <v>27</v>
      </c>
      <c r="F37" s="9"/>
      <c r="G37" s="60"/>
      <c r="H37" s="18" t="str" cm="1">
        <f t="array" ref="H37:H42">+'2023-2024'!A37:A42</f>
        <v>b.</v>
      </c>
      <c r="I37" s="18"/>
      <c r="J37" s="18"/>
      <c r="K37" s="18" t="str" cm="1">
        <f t="array" ref="K37:K42">+'2023-2024'!D37:D42</f>
        <v>b.</v>
      </c>
    </row>
    <row r="38" spans="1:11" s="25" customFormat="1" ht="87" customHeight="1" x14ac:dyDescent="0.25">
      <c r="A38" s="88"/>
      <c r="B38" s="98"/>
      <c r="C38" s="98"/>
      <c r="D38" s="88"/>
      <c r="E38" s="61" t="s">
        <v>4</v>
      </c>
      <c r="F38" s="10"/>
      <c r="G38" s="62"/>
      <c r="H38" s="25">
        <v>0</v>
      </c>
      <c r="K38" s="25">
        <v>0</v>
      </c>
    </row>
    <row r="39" spans="1:11" s="25" customFormat="1" ht="87" customHeight="1" x14ac:dyDescent="0.25">
      <c r="A39" s="88"/>
      <c r="B39" s="98"/>
      <c r="C39" s="98"/>
      <c r="D39" s="88"/>
      <c r="E39" s="61" t="s">
        <v>6</v>
      </c>
      <c r="F39" s="10"/>
      <c r="G39" s="62"/>
      <c r="H39" s="25">
        <v>0</v>
      </c>
      <c r="K39" s="25">
        <v>0</v>
      </c>
    </row>
    <row r="40" spans="1:11" s="25" customFormat="1" ht="87" customHeight="1" x14ac:dyDescent="0.25">
      <c r="A40" s="88"/>
      <c r="B40" s="98"/>
      <c r="C40" s="98"/>
      <c r="D40" s="88"/>
      <c r="E40" s="61" t="s">
        <v>5</v>
      </c>
      <c r="F40" s="10"/>
      <c r="G40" s="62"/>
      <c r="H40" s="25">
        <v>0</v>
      </c>
      <c r="K40" s="25">
        <v>0</v>
      </c>
    </row>
    <row r="41" spans="1:11" s="25" customFormat="1" ht="87" customHeight="1" x14ac:dyDescent="0.25">
      <c r="A41" s="88"/>
      <c r="B41" s="98"/>
      <c r="C41" s="98"/>
      <c r="D41" s="88"/>
      <c r="E41" s="65" t="s">
        <v>37</v>
      </c>
      <c r="F41" s="14" t="str">
        <f>IF(SUM(F37:F40)=0,"",SUM(F37:F40))</f>
        <v/>
      </c>
      <c r="G41" s="62"/>
      <c r="H41" s="25">
        <v>0</v>
      </c>
      <c r="K41" s="25">
        <v>0</v>
      </c>
    </row>
    <row r="42" spans="1:11" s="25" customFormat="1" ht="87" customHeight="1" x14ac:dyDescent="0.25">
      <c r="A42" s="88"/>
      <c r="B42" s="98"/>
      <c r="C42" s="98"/>
      <c r="D42" s="88"/>
      <c r="E42" s="65" t="s">
        <v>19</v>
      </c>
      <c r="F42" s="13" t="str">
        <f>IF(+'2023-2024'!F42=0,"",+'2023-2024'!F42)</f>
        <v/>
      </c>
      <c r="G42" s="64"/>
      <c r="H42" s="25">
        <v>0</v>
      </c>
      <c r="K42" s="25">
        <v>0</v>
      </c>
    </row>
    <row r="43" spans="1:11" s="25" customFormat="1" ht="87" customHeight="1" x14ac:dyDescent="0.25">
      <c r="A43" s="88" t="str">
        <f>+H43</f>
        <v>c.</v>
      </c>
      <c r="B43" s="98" t="s">
        <v>16</v>
      </c>
      <c r="C43" s="98" t="s">
        <v>16</v>
      </c>
      <c r="D43" s="88" t="str">
        <f t="shared" ref="D43" si="5">+K43</f>
        <v>c.</v>
      </c>
      <c r="E43" s="59" t="s">
        <v>27</v>
      </c>
      <c r="F43" s="9"/>
      <c r="G43" s="60"/>
      <c r="H43" s="18" t="str" cm="1">
        <f t="array" ref="H43:H48">+'2023-2024'!A43:A48</f>
        <v>c.</v>
      </c>
      <c r="I43" s="18"/>
      <c r="J43" s="18"/>
      <c r="K43" s="18" t="str" cm="1">
        <f t="array" ref="K43:K48">+'2023-2024'!D43:D48</f>
        <v>c.</v>
      </c>
    </row>
    <row r="44" spans="1:11" s="25" customFormat="1" ht="87" customHeight="1" x14ac:dyDescent="0.25">
      <c r="A44" s="88"/>
      <c r="B44" s="98"/>
      <c r="C44" s="98"/>
      <c r="D44" s="88"/>
      <c r="E44" s="61" t="s">
        <v>4</v>
      </c>
      <c r="F44" s="10"/>
      <c r="G44" s="62"/>
      <c r="H44" s="25">
        <v>0</v>
      </c>
      <c r="K44" s="25">
        <v>0</v>
      </c>
    </row>
    <row r="45" spans="1:11" s="25" customFormat="1" ht="87" customHeight="1" x14ac:dyDescent="0.25">
      <c r="A45" s="88"/>
      <c r="B45" s="98"/>
      <c r="C45" s="98"/>
      <c r="D45" s="88"/>
      <c r="E45" s="61" t="s">
        <v>6</v>
      </c>
      <c r="F45" s="10"/>
      <c r="G45" s="62"/>
      <c r="H45" s="25">
        <v>0</v>
      </c>
      <c r="K45" s="25">
        <v>0</v>
      </c>
    </row>
    <row r="46" spans="1:11" s="25" customFormat="1" ht="87" customHeight="1" x14ac:dyDescent="0.25">
      <c r="A46" s="88"/>
      <c r="B46" s="98"/>
      <c r="C46" s="98"/>
      <c r="D46" s="88"/>
      <c r="E46" s="61" t="s">
        <v>5</v>
      </c>
      <c r="F46" s="10"/>
      <c r="G46" s="62"/>
      <c r="H46" s="25">
        <v>0</v>
      </c>
      <c r="K46" s="25">
        <v>0</v>
      </c>
    </row>
    <row r="47" spans="1:11" s="25" customFormat="1" ht="87" customHeight="1" x14ac:dyDescent="0.25">
      <c r="A47" s="88"/>
      <c r="B47" s="98"/>
      <c r="C47" s="98"/>
      <c r="D47" s="88"/>
      <c r="E47" s="65" t="s">
        <v>37</v>
      </c>
      <c r="F47" s="14" t="str">
        <f>IF(SUM(F43:F46)=0,"",SUM(F43:F46))</f>
        <v/>
      </c>
      <c r="G47" s="62"/>
      <c r="H47" s="25">
        <v>0</v>
      </c>
      <c r="K47" s="25">
        <v>0</v>
      </c>
    </row>
    <row r="48" spans="1:11" s="25" customFormat="1" ht="87" customHeight="1" x14ac:dyDescent="0.25">
      <c r="A48" s="88"/>
      <c r="B48" s="98"/>
      <c r="C48" s="98"/>
      <c r="D48" s="88"/>
      <c r="E48" s="65" t="s">
        <v>19</v>
      </c>
      <c r="F48" s="13" t="str">
        <f>IF(+'2023-2024'!F48=0,"",+'2023-2024'!F48)</f>
        <v/>
      </c>
      <c r="G48" s="64"/>
      <c r="H48" s="25">
        <v>0</v>
      </c>
      <c r="K48" s="25">
        <v>0</v>
      </c>
    </row>
    <row r="49" spans="1:14" s="25" customFormat="1" ht="39" customHeight="1" x14ac:dyDescent="0.25">
      <c r="A49" s="89" t="s">
        <v>17</v>
      </c>
      <c r="B49" s="90"/>
      <c r="C49" s="90"/>
      <c r="D49" s="90"/>
      <c r="E49" s="90"/>
      <c r="F49" s="90"/>
      <c r="G49" s="91"/>
    </row>
    <row r="50" spans="1:14" s="25" customFormat="1" ht="68.099999999999994" customHeight="1" x14ac:dyDescent="0.25">
      <c r="A50" s="85" t="str">
        <f>+H50</f>
        <v/>
      </c>
      <c r="B50" s="86"/>
      <c r="C50" s="86"/>
      <c r="D50" s="86"/>
      <c r="E50" s="86"/>
      <c r="F50" s="86"/>
      <c r="G50" s="87"/>
      <c r="H50" s="24" t="str" cm="1">
        <f t="array" ref="H50:N50">+IF('2023-2024'!A50:G50="","",'2023-2024'!A50:G50)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88" t="str">
        <f>+H52</f>
        <v>a.</v>
      </c>
      <c r="B52" s="98" t="s">
        <v>14</v>
      </c>
      <c r="C52" s="98" t="s">
        <v>14</v>
      </c>
      <c r="D52" s="88" t="str">
        <f t="shared" ref="D52" si="6">+K52</f>
        <v>a.</v>
      </c>
      <c r="E52" s="59" t="s">
        <v>27</v>
      </c>
      <c r="F52" s="9"/>
      <c r="G52" s="60"/>
      <c r="H52" s="18" t="str" cm="1">
        <f t="array" ref="H52:H57">+'2023-2024'!A52:A57</f>
        <v>a.</v>
      </c>
      <c r="I52" s="18"/>
      <c r="J52" s="18"/>
      <c r="K52" s="18" t="str" cm="1">
        <f t="array" ref="K52:K57">+'2023-2024'!D52:D57</f>
        <v>a.</v>
      </c>
    </row>
    <row r="53" spans="1:14" s="25" customFormat="1" ht="87" customHeight="1" x14ac:dyDescent="0.25">
      <c r="A53" s="88"/>
      <c r="B53" s="98"/>
      <c r="C53" s="98"/>
      <c r="D53" s="88"/>
      <c r="E53" s="61" t="s">
        <v>4</v>
      </c>
      <c r="F53" s="10"/>
      <c r="G53" s="62"/>
      <c r="H53" s="25">
        <v>0</v>
      </c>
      <c r="K53" s="25">
        <v>0</v>
      </c>
    </row>
    <row r="54" spans="1:14" s="25" customFormat="1" ht="87" customHeight="1" x14ac:dyDescent="0.25">
      <c r="A54" s="88"/>
      <c r="B54" s="98"/>
      <c r="C54" s="98"/>
      <c r="D54" s="88"/>
      <c r="E54" s="61" t="s">
        <v>6</v>
      </c>
      <c r="F54" s="10"/>
      <c r="G54" s="62"/>
      <c r="H54" s="25">
        <v>0</v>
      </c>
      <c r="K54" s="25">
        <v>0</v>
      </c>
    </row>
    <row r="55" spans="1:14" s="25" customFormat="1" ht="87" customHeight="1" x14ac:dyDescent="0.25">
      <c r="A55" s="88"/>
      <c r="B55" s="98"/>
      <c r="C55" s="98"/>
      <c r="D55" s="88"/>
      <c r="E55" s="61" t="s">
        <v>5</v>
      </c>
      <c r="F55" s="10"/>
      <c r="G55" s="62"/>
      <c r="H55" s="25">
        <v>0</v>
      </c>
      <c r="K55" s="25">
        <v>0</v>
      </c>
    </row>
    <row r="56" spans="1:14" s="25" customFormat="1" ht="87" customHeight="1" x14ac:dyDescent="0.25">
      <c r="A56" s="88"/>
      <c r="B56" s="98"/>
      <c r="C56" s="98"/>
      <c r="D56" s="88"/>
      <c r="E56" s="66" t="s">
        <v>37</v>
      </c>
      <c r="F56" s="12" t="str">
        <f>IF(SUM(F52:F55)=0,"",SUM(F52:F55))</f>
        <v/>
      </c>
      <c r="G56" s="62"/>
      <c r="H56" s="25">
        <v>0</v>
      </c>
      <c r="K56" s="25">
        <v>0</v>
      </c>
    </row>
    <row r="57" spans="1:14" s="25" customFormat="1" ht="87" customHeight="1" x14ac:dyDescent="0.25">
      <c r="A57" s="88"/>
      <c r="B57" s="98"/>
      <c r="C57" s="98"/>
      <c r="D57" s="88"/>
      <c r="E57" s="66" t="s">
        <v>19</v>
      </c>
      <c r="F57" s="11" t="str">
        <f>IF(+'2023-2024'!F57=0,"",+'2023-2024'!F57)</f>
        <v/>
      </c>
      <c r="G57" s="64"/>
      <c r="H57" s="25">
        <v>0</v>
      </c>
      <c r="K57" s="25">
        <v>0</v>
      </c>
    </row>
    <row r="58" spans="1:14" s="25" customFormat="1" ht="87" customHeight="1" x14ac:dyDescent="0.25">
      <c r="A58" s="88" t="str">
        <f>+H58</f>
        <v>b.</v>
      </c>
      <c r="B58" s="98" t="s">
        <v>15</v>
      </c>
      <c r="C58" s="98" t="s">
        <v>15</v>
      </c>
      <c r="D58" s="88" t="str">
        <f t="shared" ref="D58" si="7">+K58</f>
        <v>b.</v>
      </c>
      <c r="E58" s="59" t="s">
        <v>27</v>
      </c>
      <c r="F58" s="9"/>
      <c r="G58" s="60"/>
      <c r="H58" s="18" t="str" cm="1">
        <f t="array" ref="H58:H63">+'2023-2024'!A58:A63</f>
        <v>b.</v>
      </c>
      <c r="I58" s="18"/>
      <c r="J58" s="18"/>
      <c r="K58" s="18" t="str" cm="1">
        <f t="array" ref="K58:K63">+'2023-2024'!D58:D63</f>
        <v>b.</v>
      </c>
    </row>
    <row r="59" spans="1:14" s="25" customFormat="1" ht="87" customHeight="1" x14ac:dyDescent="0.25">
      <c r="A59" s="88"/>
      <c r="B59" s="98"/>
      <c r="C59" s="98"/>
      <c r="D59" s="88"/>
      <c r="E59" s="61" t="s">
        <v>4</v>
      </c>
      <c r="F59" s="10"/>
      <c r="G59" s="62"/>
      <c r="H59" s="25">
        <v>0</v>
      </c>
      <c r="K59" s="25">
        <v>0</v>
      </c>
    </row>
    <row r="60" spans="1:14" s="25" customFormat="1" ht="87" customHeight="1" x14ac:dyDescent="0.25">
      <c r="A60" s="88"/>
      <c r="B60" s="98"/>
      <c r="C60" s="98"/>
      <c r="D60" s="88"/>
      <c r="E60" s="61" t="s">
        <v>6</v>
      </c>
      <c r="F60" s="10"/>
      <c r="G60" s="62"/>
      <c r="H60" s="25">
        <v>0</v>
      </c>
      <c r="K60" s="25">
        <v>0</v>
      </c>
    </row>
    <row r="61" spans="1:14" s="25" customFormat="1" ht="87" customHeight="1" x14ac:dyDescent="0.25">
      <c r="A61" s="88"/>
      <c r="B61" s="98"/>
      <c r="C61" s="98"/>
      <c r="D61" s="88"/>
      <c r="E61" s="61" t="s">
        <v>5</v>
      </c>
      <c r="F61" s="10"/>
      <c r="G61" s="62"/>
      <c r="H61" s="25">
        <v>0</v>
      </c>
      <c r="K61" s="25">
        <v>0</v>
      </c>
    </row>
    <row r="62" spans="1:14" s="25" customFormat="1" ht="87" customHeight="1" x14ac:dyDescent="0.25">
      <c r="A62" s="88"/>
      <c r="B62" s="98"/>
      <c r="C62" s="98"/>
      <c r="D62" s="88"/>
      <c r="E62" s="66" t="s">
        <v>37</v>
      </c>
      <c r="F62" s="12" t="str">
        <f>IF(SUM(F58:F61)=0,"",SUM(F58:F61))</f>
        <v/>
      </c>
      <c r="G62" s="62"/>
      <c r="H62" s="25">
        <v>0</v>
      </c>
      <c r="K62" s="25">
        <v>0</v>
      </c>
    </row>
    <row r="63" spans="1:14" s="25" customFormat="1" ht="87" customHeight="1" x14ac:dyDescent="0.25">
      <c r="A63" s="88"/>
      <c r="B63" s="98"/>
      <c r="C63" s="98"/>
      <c r="D63" s="88"/>
      <c r="E63" s="66" t="s">
        <v>19</v>
      </c>
      <c r="F63" s="11" t="str">
        <f>IF(+'2023-2024'!F63=0,"",+'2023-2024'!F63)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88" t="str">
        <f>+H65</f>
        <v>c.</v>
      </c>
      <c r="B65" s="98" t="s">
        <v>16</v>
      </c>
      <c r="C65" s="98" t="s">
        <v>16</v>
      </c>
      <c r="D65" s="88" t="str">
        <f t="shared" ref="D65" si="8">+K65</f>
        <v>c.</v>
      </c>
      <c r="E65" s="59" t="s">
        <v>27</v>
      </c>
      <c r="F65" s="9"/>
      <c r="G65" s="60"/>
      <c r="H65" s="18" t="str" cm="1">
        <f t="array" ref="H65:H70">+'2023-2024'!A65:A70</f>
        <v>c.</v>
      </c>
      <c r="I65" s="18"/>
      <c r="J65" s="18"/>
      <c r="K65" s="18" t="str" cm="1">
        <f t="array" ref="K65:K70">+'2023-2024'!D65:D70</f>
        <v>c.</v>
      </c>
    </row>
    <row r="66" spans="1:11" s="25" customFormat="1" ht="87" customHeight="1" x14ac:dyDescent="0.25">
      <c r="A66" s="88"/>
      <c r="B66" s="98"/>
      <c r="C66" s="98"/>
      <c r="D66" s="88"/>
      <c r="E66" s="61" t="s">
        <v>4</v>
      </c>
      <c r="F66" s="10"/>
      <c r="G66" s="62"/>
      <c r="H66" s="25">
        <v>0</v>
      </c>
      <c r="K66" s="25">
        <v>0</v>
      </c>
    </row>
    <row r="67" spans="1:11" s="25" customFormat="1" ht="87" customHeight="1" x14ac:dyDescent="0.25">
      <c r="A67" s="88"/>
      <c r="B67" s="98"/>
      <c r="C67" s="98"/>
      <c r="D67" s="88"/>
      <c r="E67" s="61" t="s">
        <v>6</v>
      </c>
      <c r="F67" s="10"/>
      <c r="G67" s="62"/>
      <c r="H67" s="25">
        <v>0</v>
      </c>
      <c r="K67" s="25">
        <v>0</v>
      </c>
    </row>
    <row r="68" spans="1:11" s="25" customFormat="1" ht="87" customHeight="1" x14ac:dyDescent="0.25">
      <c r="A68" s="88"/>
      <c r="B68" s="98"/>
      <c r="C68" s="98"/>
      <c r="D68" s="88"/>
      <c r="E68" s="61" t="s">
        <v>5</v>
      </c>
      <c r="F68" s="10"/>
      <c r="G68" s="62"/>
      <c r="H68" s="25">
        <v>0</v>
      </c>
      <c r="K68" s="25">
        <v>0</v>
      </c>
    </row>
    <row r="69" spans="1:11" s="25" customFormat="1" ht="87" customHeight="1" x14ac:dyDescent="0.25">
      <c r="A69" s="88"/>
      <c r="B69" s="98"/>
      <c r="C69" s="98"/>
      <c r="D69" s="88"/>
      <c r="E69" s="66" t="s">
        <v>37</v>
      </c>
      <c r="F69" s="12" t="str">
        <f>IF(SUM(F65:F68)=0,"",SUM(F65:F68))</f>
        <v/>
      </c>
      <c r="G69" s="62"/>
      <c r="H69" s="25">
        <v>0</v>
      </c>
      <c r="K69" s="25">
        <v>0</v>
      </c>
    </row>
    <row r="70" spans="1:11" s="25" customFormat="1" ht="87" customHeight="1" x14ac:dyDescent="0.25">
      <c r="A70" s="88"/>
      <c r="B70" s="98"/>
      <c r="C70" s="98"/>
      <c r="D70" s="88"/>
      <c r="E70" s="66" t="s">
        <v>19</v>
      </c>
      <c r="F70" s="11" t="str">
        <f>IF(+'2023-2024'!F70=0,"",+'2023-2024'!F70)</f>
        <v/>
      </c>
      <c r="G70" s="64"/>
      <c r="H70" s="25">
        <v>0</v>
      </c>
      <c r="K70" s="25">
        <v>0</v>
      </c>
    </row>
    <row r="71" spans="1:11" s="25" customFormat="1" ht="39" customHeight="1" x14ac:dyDescent="0.25">
      <c r="A71" s="79" t="s">
        <v>38</v>
      </c>
      <c r="B71" s="80"/>
      <c r="C71" s="80"/>
      <c r="D71" s="80"/>
      <c r="E71" s="80"/>
      <c r="F71" s="80"/>
      <c r="G71" s="81"/>
    </row>
    <row r="72" spans="1:11" s="25" customFormat="1" ht="330" customHeight="1" x14ac:dyDescent="0.25">
      <c r="A72" s="82" t="s">
        <v>62</v>
      </c>
      <c r="B72" s="83"/>
      <c r="C72" s="83"/>
      <c r="D72" s="83"/>
      <c r="E72" s="83"/>
      <c r="F72" s="83"/>
      <c r="G72" s="84"/>
    </row>
    <row r="73" spans="1:11" s="25" customFormat="1" ht="330" customHeight="1" x14ac:dyDescent="0.25">
      <c r="A73" s="82"/>
      <c r="B73" s="83"/>
      <c r="C73" s="83"/>
      <c r="D73" s="83"/>
      <c r="E73" s="83"/>
      <c r="F73" s="83"/>
      <c r="G73" s="84"/>
    </row>
    <row r="74" spans="1:11" s="25" customFormat="1" ht="330" customHeight="1" x14ac:dyDescent="0.25">
      <c r="A74" s="82"/>
      <c r="B74" s="83"/>
      <c r="C74" s="83"/>
      <c r="D74" s="83"/>
      <c r="E74" s="83"/>
      <c r="F74" s="83"/>
      <c r="G74" s="84"/>
    </row>
    <row r="75" spans="1:11" s="25" customFormat="1" ht="330" customHeight="1" x14ac:dyDescent="0.25">
      <c r="A75" s="85"/>
      <c r="B75" s="86"/>
      <c r="C75" s="86"/>
      <c r="D75" s="86"/>
      <c r="E75" s="86"/>
      <c r="F75" s="86"/>
      <c r="G75" s="87"/>
    </row>
    <row r="76" spans="1:11" s="25" customFormat="1" ht="39" customHeight="1" x14ac:dyDescent="0.25">
      <c r="A76" s="79" t="s">
        <v>39</v>
      </c>
      <c r="B76" s="80"/>
      <c r="C76" s="80"/>
      <c r="D76" s="80"/>
      <c r="E76" s="80"/>
      <c r="F76" s="80"/>
      <c r="G76" s="81"/>
    </row>
    <row r="77" spans="1:11" s="25" customFormat="1" ht="330" customHeight="1" x14ac:dyDescent="0.25">
      <c r="A77" s="82"/>
      <c r="B77" s="83"/>
      <c r="C77" s="83"/>
      <c r="D77" s="83"/>
      <c r="E77" s="83"/>
      <c r="F77" s="83"/>
      <c r="G77" s="84"/>
    </row>
    <row r="78" spans="1:11" s="25" customFormat="1" ht="330" customHeight="1" x14ac:dyDescent="0.25">
      <c r="A78" s="82"/>
      <c r="B78" s="83"/>
      <c r="C78" s="83"/>
      <c r="D78" s="83"/>
      <c r="E78" s="83"/>
      <c r="F78" s="83"/>
      <c r="G78" s="84"/>
    </row>
    <row r="79" spans="1:11" s="25" customFormat="1" ht="330" customHeight="1" x14ac:dyDescent="0.25">
      <c r="A79" s="82"/>
      <c r="B79" s="83"/>
      <c r="C79" s="83"/>
      <c r="D79" s="83"/>
      <c r="E79" s="83"/>
      <c r="F79" s="83"/>
      <c r="G79" s="84"/>
    </row>
    <row r="80" spans="1:11" s="25" customFormat="1" ht="330" customHeight="1" x14ac:dyDescent="0.25">
      <c r="A80" s="85"/>
      <c r="B80" s="86"/>
      <c r="C80" s="86"/>
      <c r="D80" s="86"/>
      <c r="E80" s="86"/>
      <c r="F80" s="86"/>
      <c r="G80" s="87"/>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topLeftCell="A70" zoomScale="60" zoomScaleNormal="60" zoomScalePageLayoutView="70" workbookViewId="0">
      <selection activeCell="C72" sqref="C72"/>
    </sheetView>
  </sheetViews>
  <sheetFormatPr defaultColWidth="9" defaultRowHeight="15.75" x14ac:dyDescent="0.25"/>
  <cols>
    <col min="1" max="1" width="62.625" style="67" customWidth="1"/>
    <col min="2" max="2" width="63.125" style="58" customWidth="1"/>
    <col min="3" max="3" width="61.62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02" t="s">
        <v>40</v>
      </c>
      <c r="B1" s="102"/>
      <c r="C1" s="102"/>
      <c r="D1" s="102"/>
      <c r="E1" s="102"/>
      <c r="F1" s="102"/>
    </row>
    <row r="2" spans="1:109" ht="40.5" x14ac:dyDescent="0.25">
      <c r="A2" s="103" t="str">
        <f>+G2</f>
        <v>Population Domain: Crosscutting</v>
      </c>
      <c r="B2" s="103"/>
      <c r="C2" s="103"/>
      <c r="D2" s="103"/>
      <c r="E2" s="103"/>
      <c r="F2" s="103"/>
      <c r="G2" s="24" t="str" cm="1">
        <f t="array" ref="G2:M2">+'2020-2021'!A2:G2</f>
        <v>Population Domain: Crosscutting</v>
      </c>
      <c r="H2" s="24">
        <v>0</v>
      </c>
      <c r="I2" s="24">
        <v>0</v>
      </c>
      <c r="J2" s="24">
        <v>0</v>
      </c>
      <c r="K2" s="24">
        <v>0</v>
      </c>
      <c r="L2" s="24">
        <v>0</v>
      </c>
      <c r="M2" s="24">
        <v>0</v>
      </c>
    </row>
    <row r="3" spans="1:109" ht="37.5" x14ac:dyDescent="0.25">
      <c r="A3" s="104" t="str">
        <f>+G3</f>
        <v>Priority Need: Implement North Dakota State Mandates for the MCH Population</v>
      </c>
      <c r="B3" s="105"/>
      <c r="C3" s="105"/>
      <c r="D3" s="105"/>
      <c r="E3" s="105"/>
      <c r="F3" s="105"/>
      <c r="G3" s="24" t="str" cm="1">
        <f t="array" ref="G3:M3">+'2020-2021'!A3:G3</f>
        <v>Priority Need: Implement North Dakota State Mandates for the MCH Population</v>
      </c>
      <c r="H3" s="24">
        <v>0</v>
      </c>
      <c r="I3" s="24">
        <v>0</v>
      </c>
      <c r="J3" s="24">
        <v>0</v>
      </c>
      <c r="K3" s="24">
        <v>0</v>
      </c>
      <c r="L3" s="24">
        <v>0</v>
      </c>
      <c r="M3" s="24">
        <v>0</v>
      </c>
    </row>
    <row r="4" spans="1:109" s="24" customFormat="1" ht="34.5" x14ac:dyDescent="0.25">
      <c r="A4" s="106" t="str">
        <f>+G4</f>
        <v>State Performance Measure</v>
      </c>
      <c r="B4" s="107"/>
      <c r="C4" s="107"/>
      <c r="D4" s="107"/>
      <c r="E4" s="107"/>
      <c r="F4" s="107"/>
      <c r="G4" s="24" t="str" cm="1">
        <f t="array" ref="G4:M4">+'2020-2021'!A4:G4</f>
        <v>State Performance Measure</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8.099999999999994" customHeight="1" x14ac:dyDescent="0.25">
      <c r="A6" s="111" t="str">
        <f>+G6</f>
        <v>Implement all North Dakota State Mandates for the Maternal Child Health Population</v>
      </c>
      <c r="B6" s="112"/>
      <c r="C6" s="112"/>
      <c r="D6" s="112"/>
      <c r="E6" s="112"/>
      <c r="F6" s="113"/>
      <c r="G6" s="24" t="str" cm="1">
        <f t="array" ref="G6:M6">+IF('2024-2025'!A6:G6="","",'2024-2025'!A6:G6)</f>
        <v>Implement all North Dakota State Mandates for the Maternal Child Health Population</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42</v>
      </c>
      <c r="C7" s="29" t="s">
        <v>54</v>
      </c>
      <c r="D7" s="29" t="s">
        <v>1</v>
      </c>
      <c r="E7" s="30" t="s">
        <v>43</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349999999999994" customHeight="1" x14ac:dyDescent="0.3">
      <c r="A8" s="114" t="str">
        <f>+G8</f>
        <v>a.  Implement North Dakota State Mandates as cited in North Dakota Century Code (N.D.C.C)</v>
      </c>
      <c r="B8" s="115" t="s">
        <v>14</v>
      </c>
      <c r="C8" s="114" t="str">
        <f>+J8</f>
        <v>a. To implement North Dakota state mandates delegated to North Dakot Department of Health Title V/Maternal and Child Health Program</v>
      </c>
      <c r="D8" s="76" t="s">
        <v>18</v>
      </c>
      <c r="E8" s="20" t="str">
        <f>+'2020-2021'!F12</f>
        <v>Yes</v>
      </c>
      <c r="F8" s="60"/>
      <c r="G8" s="18" t="str" cm="1">
        <f t="array" ref="G8:G13">+'2024-2025'!A8:A13</f>
        <v>a.  Implement North Dakota State Mandates as cited in North Dakota Century Code (N.D.C.C)</v>
      </c>
      <c r="H8" s="18"/>
      <c r="I8" s="18"/>
      <c r="J8" s="18" t="str" cm="1">
        <f t="array" ref="J8:J13">+'2024-2025'!D8:D13</f>
        <v>a. To implement North Dakota state mandates delegated to North Dakot Department of Health Title V/Maternal and Child Health Program</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349999999999994" customHeight="1" x14ac:dyDescent="0.3">
      <c r="A9" s="114"/>
      <c r="B9" s="116"/>
      <c r="C9" s="114"/>
      <c r="D9" s="76" t="s">
        <v>26</v>
      </c>
      <c r="E9" s="20" t="str">
        <f>+'2021-2022'!F12</f>
        <v>Yes</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349999999999994" customHeight="1" x14ac:dyDescent="0.3">
      <c r="A10" s="114"/>
      <c r="B10" s="116"/>
      <c r="C10" s="114"/>
      <c r="D10" s="76" t="s">
        <v>29</v>
      </c>
      <c r="E10" s="20" t="str">
        <f>+'2022-2023'!F12</f>
        <v>Yes</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349999999999994" customHeight="1" x14ac:dyDescent="0.3">
      <c r="A11" s="114"/>
      <c r="B11" s="116"/>
      <c r="C11" s="114"/>
      <c r="D11" s="76" t="s">
        <v>33</v>
      </c>
      <c r="E11" s="20" t="str">
        <f>+'2023-2024'!F12</f>
        <v>Yes</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349999999999994" customHeight="1" x14ac:dyDescent="0.3">
      <c r="A12" s="114"/>
      <c r="B12" s="116"/>
      <c r="C12" s="114"/>
      <c r="D12" s="76" t="s">
        <v>37</v>
      </c>
      <c r="E12" s="20" t="str">
        <f>+'2024-2025'!F12</f>
        <v>Yes</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349999999999994" customHeight="1" x14ac:dyDescent="0.3">
      <c r="A13" s="114"/>
      <c r="B13" s="116"/>
      <c r="C13" s="114"/>
      <c r="D13" s="63" t="s">
        <v>41</v>
      </c>
      <c r="E13" s="21" t="s">
        <v>56</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349999999999994" customHeight="1" x14ac:dyDescent="0.3">
      <c r="A14" s="114"/>
      <c r="B14" s="117"/>
      <c r="C14" s="114"/>
      <c r="D14" s="63" t="s">
        <v>19</v>
      </c>
      <c r="E14" s="21" t="str">
        <f>IF(+'2024-2025'!F13=0,"",+'2024-2025'!F13)</f>
        <v>Yes</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349999999999994" customHeight="1" x14ac:dyDescent="0.3">
      <c r="A15" s="114" t="str">
        <f>+G15</f>
        <v>b.</v>
      </c>
      <c r="B15" s="98" t="s">
        <v>15</v>
      </c>
      <c r="C15" s="114" t="str">
        <f t="shared" ref="C15" si="0">+J15</f>
        <v>b.</v>
      </c>
      <c r="D15" s="76" t="s">
        <v>18</v>
      </c>
      <c r="E15" s="20" t="str">
        <f>+'2020-2021'!F18</f>
        <v/>
      </c>
      <c r="F15" s="60"/>
      <c r="G15" s="18" t="str" cm="1">
        <f t="array" ref="G15:G20">+'2024-2025'!A14:A19</f>
        <v>b.</v>
      </c>
      <c r="H15" s="18"/>
      <c r="I15" s="18"/>
      <c r="J15" s="18" t="str" cm="1">
        <f t="array" ref="J15:J20">+'2024-2025'!D14:D19</f>
        <v>b.</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349999999999994" customHeight="1" x14ac:dyDescent="0.3">
      <c r="A16" s="114"/>
      <c r="B16" s="98"/>
      <c r="C16" s="114"/>
      <c r="D16" s="76" t="s">
        <v>26</v>
      </c>
      <c r="E16" s="20" t="str">
        <f>+'2021-2022'!F18</f>
        <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349999999999994" customHeight="1" x14ac:dyDescent="0.3">
      <c r="A17" s="114"/>
      <c r="B17" s="98"/>
      <c r="C17" s="114"/>
      <c r="D17" s="76" t="s">
        <v>29</v>
      </c>
      <c r="E17" s="20" t="str">
        <f>+'2022-2023'!F18</f>
        <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349999999999994" customHeight="1" x14ac:dyDescent="0.3">
      <c r="A18" s="114"/>
      <c r="B18" s="98"/>
      <c r="C18" s="114"/>
      <c r="D18" s="76" t="s">
        <v>33</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349999999999994" customHeight="1" x14ac:dyDescent="0.3">
      <c r="A19" s="114"/>
      <c r="B19" s="98"/>
      <c r="C19" s="114"/>
      <c r="D19" s="76" t="s">
        <v>37</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349999999999994" customHeight="1" x14ac:dyDescent="0.3">
      <c r="A20" s="114"/>
      <c r="B20" s="98"/>
      <c r="C20" s="114"/>
      <c r="D20" s="63" t="s">
        <v>41</v>
      </c>
      <c r="E20" s="21" t="str">
        <f>IF(SUM(E15:E19)=0,"",SUM(E15:E19))</f>
        <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349999999999994" customHeight="1" x14ac:dyDescent="0.3">
      <c r="A21" s="114"/>
      <c r="B21" s="98"/>
      <c r="C21" s="114"/>
      <c r="D21" s="63" t="s">
        <v>19</v>
      </c>
      <c r="E21" s="21" t="str">
        <f>IF(+'2024-2025'!F19=0,"",+'2024-2025'!F19)</f>
        <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42</v>
      </c>
      <c r="C22" s="29"/>
      <c r="D22" s="29" t="s">
        <v>1</v>
      </c>
      <c r="E22" s="30" t="s">
        <v>43</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349999999999994" customHeight="1" x14ac:dyDescent="0.3">
      <c r="A23" s="114" t="str">
        <f>+G23</f>
        <v>c.</v>
      </c>
      <c r="B23" s="98" t="s">
        <v>16</v>
      </c>
      <c r="C23" s="114" t="str">
        <f t="shared" ref="C23" si="1">+J23</f>
        <v>c.</v>
      </c>
      <c r="D23" s="76" t="s">
        <v>18</v>
      </c>
      <c r="E23" s="20" t="str">
        <f>+'2020-2021'!F25</f>
        <v/>
      </c>
      <c r="F23" s="60"/>
      <c r="G23" s="18" t="str" cm="1">
        <f t="array" ref="G23:G28">+'2024-2025'!A21:A26</f>
        <v>c.</v>
      </c>
      <c r="H23" s="18"/>
      <c r="I23" s="18"/>
      <c r="J23" s="18" t="str" cm="1">
        <f t="array" ref="J23:J28">+'2024-2025'!D21:D26</f>
        <v>c.</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349999999999994" customHeight="1" x14ac:dyDescent="0.25">
      <c r="A24" s="114"/>
      <c r="B24" s="98"/>
      <c r="C24" s="114"/>
      <c r="D24" s="76" t="s">
        <v>26</v>
      </c>
      <c r="E24" s="20" t="str">
        <f>+'2021-2022'!F25</f>
        <v/>
      </c>
      <c r="F24" s="62"/>
      <c r="G24" s="25">
        <v>0</v>
      </c>
      <c r="J24" s="25">
        <v>0</v>
      </c>
    </row>
    <row r="25" spans="1:109" s="25" customFormat="1" ht="76.349999999999994" customHeight="1" x14ac:dyDescent="0.25">
      <c r="A25" s="114"/>
      <c r="B25" s="98"/>
      <c r="C25" s="114"/>
      <c r="D25" s="76" t="s">
        <v>29</v>
      </c>
      <c r="E25" s="20" t="str">
        <f>+'2022-2023'!F25</f>
        <v/>
      </c>
      <c r="F25" s="62"/>
      <c r="G25" s="25">
        <v>0</v>
      </c>
      <c r="J25" s="25">
        <v>0</v>
      </c>
    </row>
    <row r="26" spans="1:109" s="25" customFormat="1" ht="76.349999999999994" customHeight="1" x14ac:dyDescent="0.25">
      <c r="A26" s="114"/>
      <c r="B26" s="98"/>
      <c r="C26" s="114"/>
      <c r="D26" s="76" t="s">
        <v>33</v>
      </c>
      <c r="E26" s="20" t="str">
        <f>+'2023-2024'!F25</f>
        <v/>
      </c>
      <c r="F26" s="62"/>
      <c r="G26" s="25">
        <v>0</v>
      </c>
      <c r="J26" s="25">
        <v>0</v>
      </c>
    </row>
    <row r="27" spans="1:109" s="25" customFormat="1" ht="76.349999999999994" customHeight="1" x14ac:dyDescent="0.25">
      <c r="A27" s="114"/>
      <c r="B27" s="98"/>
      <c r="C27" s="114"/>
      <c r="D27" s="76" t="s">
        <v>37</v>
      </c>
      <c r="E27" s="20" t="str">
        <f>+'2024-2025'!F25</f>
        <v/>
      </c>
      <c r="F27" s="62"/>
      <c r="G27" s="25">
        <v>0</v>
      </c>
      <c r="J27" s="25">
        <v>0</v>
      </c>
    </row>
    <row r="28" spans="1:109" s="25" customFormat="1" ht="76.349999999999994" customHeight="1" x14ac:dyDescent="0.25">
      <c r="A28" s="114"/>
      <c r="B28" s="98"/>
      <c r="C28" s="114"/>
      <c r="D28" s="63" t="s">
        <v>41</v>
      </c>
      <c r="E28" s="21" t="str">
        <f>IF(SUM(E23:E27)=0,"",SUM(E23:E27))</f>
        <v/>
      </c>
      <c r="F28" s="62"/>
      <c r="G28" s="25">
        <v>0</v>
      </c>
      <c r="J28" s="25">
        <v>0</v>
      </c>
    </row>
    <row r="29" spans="1:109" s="25" customFormat="1" ht="76.349999999999994" customHeight="1" x14ac:dyDescent="0.25">
      <c r="A29" s="114"/>
      <c r="B29" s="98"/>
      <c r="C29" s="114"/>
      <c r="D29" s="63" t="s">
        <v>19</v>
      </c>
      <c r="E29" s="21" t="str">
        <f>IF(+'2024-2025'!F26=0,"",+'2024-2025'!F26)</f>
        <v/>
      </c>
      <c r="F29" s="64"/>
    </row>
    <row r="30" spans="1:109" s="25" customFormat="1" ht="39" customHeight="1" x14ac:dyDescent="0.25">
      <c r="A30" s="99" t="s">
        <v>8</v>
      </c>
      <c r="B30" s="100"/>
      <c r="C30" s="100"/>
      <c r="D30" s="100"/>
      <c r="E30" s="100"/>
      <c r="F30" s="101"/>
    </row>
    <row r="31" spans="1:109" s="25" customFormat="1" ht="68.099999999999994" customHeight="1" x14ac:dyDescent="0.25">
      <c r="A31" s="111" t="str">
        <f>+G31</f>
        <v/>
      </c>
      <c r="B31" s="112"/>
      <c r="C31" s="112"/>
      <c r="D31" s="112"/>
      <c r="E31" s="112"/>
      <c r="F31" s="113"/>
      <c r="G31" s="24" t="str" cm="1">
        <f t="array" ref="G31:M31">+IF('2024-2025'!A28:G28="","",'2024-2025'!A28:G28)</f>
        <v/>
      </c>
      <c r="H31" s="25" t="str">
        <v/>
      </c>
      <c r="I31" s="25" t="str">
        <v/>
      </c>
      <c r="J31" s="25" t="str">
        <v/>
      </c>
      <c r="K31" s="25" t="str">
        <v/>
      </c>
      <c r="L31" s="25" t="str">
        <v/>
      </c>
      <c r="M31" s="25" t="str">
        <v/>
      </c>
    </row>
    <row r="32" spans="1:109" s="26" customFormat="1" ht="100.35" customHeight="1" x14ac:dyDescent="0.4">
      <c r="A32" s="36" t="s">
        <v>9</v>
      </c>
      <c r="B32" s="42" t="s">
        <v>42</v>
      </c>
      <c r="C32" s="37"/>
      <c r="D32" s="37" t="s">
        <v>1</v>
      </c>
      <c r="E32" s="38" t="s">
        <v>43</v>
      </c>
      <c r="F32" s="39" t="s">
        <v>2</v>
      </c>
    </row>
    <row r="33" spans="1:10" s="25" customFormat="1" ht="76.349999999999994" customHeight="1" x14ac:dyDescent="0.25">
      <c r="A33" s="114" t="str">
        <f>+G33</f>
        <v>a.</v>
      </c>
      <c r="B33" s="98" t="s">
        <v>14</v>
      </c>
      <c r="C33" s="114" t="str">
        <f t="shared" ref="C33" si="2">+J33</f>
        <v>a.</v>
      </c>
      <c r="D33" s="77" t="s">
        <v>18</v>
      </c>
      <c r="E33" s="14" t="str">
        <f>+'2020-2021'!F34</f>
        <v/>
      </c>
      <c r="F33" s="60"/>
      <c r="G33" s="18" t="str" cm="1">
        <f t="array" ref="G33:G38">+'2024-2025'!A30:A35</f>
        <v>a.</v>
      </c>
      <c r="H33" s="18"/>
      <c r="I33" s="18"/>
      <c r="J33" s="18" t="str" cm="1">
        <f t="array" ref="J33:J38">+'2024-2025'!D30:D35</f>
        <v>a.</v>
      </c>
    </row>
    <row r="34" spans="1:10" s="25" customFormat="1" ht="76.349999999999994" customHeight="1" x14ac:dyDescent="0.25">
      <c r="A34" s="114"/>
      <c r="B34" s="98"/>
      <c r="C34" s="114"/>
      <c r="D34" s="77" t="s">
        <v>26</v>
      </c>
      <c r="E34" s="14" t="str">
        <f>+'2021-2022'!F34</f>
        <v/>
      </c>
      <c r="F34" s="62"/>
      <c r="G34" s="25">
        <v>0</v>
      </c>
      <c r="J34" s="25">
        <v>0</v>
      </c>
    </row>
    <row r="35" spans="1:10" s="25" customFormat="1" ht="76.349999999999994" customHeight="1" x14ac:dyDescent="0.25">
      <c r="A35" s="114"/>
      <c r="B35" s="98"/>
      <c r="C35" s="114"/>
      <c r="D35" s="77" t="s">
        <v>29</v>
      </c>
      <c r="E35" s="14" t="str">
        <f>+'2022-2023'!F34</f>
        <v/>
      </c>
      <c r="F35" s="62"/>
      <c r="G35" s="25">
        <v>0</v>
      </c>
      <c r="J35" s="25">
        <v>0</v>
      </c>
    </row>
    <row r="36" spans="1:10" s="25" customFormat="1" ht="76.349999999999994" customHeight="1" x14ac:dyDescent="0.25">
      <c r="A36" s="114"/>
      <c r="B36" s="98"/>
      <c r="C36" s="114"/>
      <c r="D36" s="77" t="s">
        <v>33</v>
      </c>
      <c r="E36" s="14" t="str">
        <f>+'2023-2024'!F34</f>
        <v/>
      </c>
      <c r="F36" s="62"/>
      <c r="G36" s="25">
        <v>0</v>
      </c>
      <c r="J36" s="25">
        <v>0</v>
      </c>
    </row>
    <row r="37" spans="1:10" s="25" customFormat="1" ht="76.349999999999994" customHeight="1" x14ac:dyDescent="0.25">
      <c r="A37" s="114"/>
      <c r="B37" s="98"/>
      <c r="C37" s="114"/>
      <c r="D37" s="77" t="s">
        <v>37</v>
      </c>
      <c r="E37" s="14" t="str">
        <f>+'2024-2025'!F34</f>
        <v/>
      </c>
      <c r="F37" s="62"/>
      <c r="G37" s="25">
        <v>0</v>
      </c>
      <c r="J37" s="25">
        <v>0</v>
      </c>
    </row>
    <row r="38" spans="1:10" s="25" customFormat="1" ht="76.349999999999994" customHeight="1" x14ac:dyDescent="0.25">
      <c r="A38" s="114"/>
      <c r="B38" s="98"/>
      <c r="C38" s="114"/>
      <c r="D38" s="65" t="s">
        <v>41</v>
      </c>
      <c r="E38" s="22" t="str">
        <f>IF(SUM(E33:E37)=0,"",SUM(E33:E37))</f>
        <v/>
      </c>
      <c r="F38" s="62"/>
      <c r="G38" s="25">
        <v>0</v>
      </c>
      <c r="J38" s="25">
        <v>0</v>
      </c>
    </row>
    <row r="39" spans="1:10" s="25" customFormat="1" ht="76.349999999999994" customHeight="1" x14ac:dyDescent="0.25">
      <c r="A39" s="114"/>
      <c r="B39" s="98"/>
      <c r="C39" s="114"/>
      <c r="D39" s="65" t="s">
        <v>19</v>
      </c>
      <c r="E39" s="22" t="str">
        <f>IF(+'2024-2025'!F35=0,"",+'2024-2025'!F35)</f>
        <v/>
      </c>
      <c r="F39" s="64"/>
    </row>
    <row r="40" spans="1:10" s="25" customFormat="1" ht="100.35" customHeight="1" x14ac:dyDescent="0.25">
      <c r="A40" s="42" t="s">
        <v>9</v>
      </c>
      <c r="B40" s="42" t="s">
        <v>42</v>
      </c>
      <c r="C40" s="43"/>
      <c r="D40" s="43" t="s">
        <v>1</v>
      </c>
      <c r="E40" s="17" t="s">
        <v>43</v>
      </c>
      <c r="F40" s="44" t="s">
        <v>2</v>
      </c>
    </row>
    <row r="41" spans="1:10" s="25" customFormat="1" ht="76.349999999999994" customHeight="1" x14ac:dyDescent="0.25">
      <c r="A41" s="114" t="str">
        <f>+G41</f>
        <v>b.</v>
      </c>
      <c r="B41" s="98" t="s">
        <v>15</v>
      </c>
      <c r="C41" s="114" t="str">
        <f t="shared" ref="C41" si="3">+J41</f>
        <v>b.</v>
      </c>
      <c r="D41" s="77" t="s">
        <v>18</v>
      </c>
      <c r="E41" s="14" t="str">
        <f>+'2020-2021'!F41</f>
        <v/>
      </c>
      <c r="F41" s="60"/>
      <c r="G41" s="18" t="str" cm="1">
        <f t="array" ref="G41:G46">+'2024-2025'!A37:A42</f>
        <v>b.</v>
      </c>
      <c r="H41" s="18"/>
      <c r="I41" s="18"/>
      <c r="J41" s="18" t="str" cm="1">
        <f t="array" ref="J41:J46">+'2024-2025'!D37:D42</f>
        <v>b.</v>
      </c>
    </row>
    <row r="42" spans="1:10" s="25" customFormat="1" ht="76.349999999999994" customHeight="1" x14ac:dyDescent="0.25">
      <c r="A42" s="114"/>
      <c r="B42" s="98"/>
      <c r="C42" s="114"/>
      <c r="D42" s="77" t="s">
        <v>26</v>
      </c>
      <c r="E42" s="14" t="str">
        <f>+'2021-2022'!F41</f>
        <v/>
      </c>
      <c r="F42" s="62"/>
      <c r="G42" s="25">
        <v>0</v>
      </c>
      <c r="J42" s="25">
        <v>0</v>
      </c>
    </row>
    <row r="43" spans="1:10" s="25" customFormat="1" ht="76.349999999999994" customHeight="1" x14ac:dyDescent="0.25">
      <c r="A43" s="114"/>
      <c r="B43" s="98"/>
      <c r="C43" s="114"/>
      <c r="D43" s="77" t="s">
        <v>29</v>
      </c>
      <c r="E43" s="14" t="str">
        <f>+'2022-2023'!F41</f>
        <v/>
      </c>
      <c r="F43" s="62"/>
      <c r="G43" s="25">
        <v>0</v>
      </c>
      <c r="J43" s="25">
        <v>0</v>
      </c>
    </row>
    <row r="44" spans="1:10" s="25" customFormat="1" ht="76.349999999999994" customHeight="1" x14ac:dyDescent="0.25">
      <c r="A44" s="114"/>
      <c r="B44" s="98"/>
      <c r="C44" s="114"/>
      <c r="D44" s="77" t="s">
        <v>33</v>
      </c>
      <c r="E44" s="14" t="str">
        <f>+'2023-2024'!F41</f>
        <v/>
      </c>
      <c r="F44" s="62"/>
      <c r="G44" s="25">
        <v>0</v>
      </c>
      <c r="J44" s="25">
        <v>0</v>
      </c>
    </row>
    <row r="45" spans="1:10" s="25" customFormat="1" ht="76.349999999999994" customHeight="1" x14ac:dyDescent="0.25">
      <c r="A45" s="114"/>
      <c r="B45" s="98"/>
      <c r="C45" s="114"/>
      <c r="D45" s="77" t="s">
        <v>37</v>
      </c>
      <c r="E45" s="14" t="str">
        <f>+'2024-2025'!F41</f>
        <v/>
      </c>
      <c r="F45" s="62"/>
      <c r="G45" s="25">
        <v>0</v>
      </c>
      <c r="J45" s="25">
        <v>0</v>
      </c>
    </row>
    <row r="46" spans="1:10" s="25" customFormat="1" ht="76.349999999999994" customHeight="1" x14ac:dyDescent="0.25">
      <c r="A46" s="114"/>
      <c r="B46" s="98"/>
      <c r="C46" s="114"/>
      <c r="D46" s="65" t="s">
        <v>41</v>
      </c>
      <c r="E46" s="22" t="str">
        <f>IF(SUM(E41:E45)=0,"",SUM(E41:E45))</f>
        <v/>
      </c>
      <c r="F46" s="62"/>
      <c r="G46" s="25">
        <v>0</v>
      </c>
      <c r="J46" s="25">
        <v>0</v>
      </c>
    </row>
    <row r="47" spans="1:10" s="25" customFormat="1" ht="76.349999999999994" customHeight="1" x14ac:dyDescent="0.25">
      <c r="A47" s="114"/>
      <c r="B47" s="98"/>
      <c r="C47" s="114"/>
      <c r="D47" s="65" t="s">
        <v>19</v>
      </c>
      <c r="E47" s="22" t="str">
        <f>IF(+'2024-2025'!F42=0,"",+'2024-2025'!F42)</f>
        <v/>
      </c>
      <c r="F47" s="64"/>
    </row>
    <row r="48" spans="1:10" s="25" customFormat="1" ht="76.349999999999994" customHeight="1" x14ac:dyDescent="0.25">
      <c r="A48" s="114" t="str">
        <f>+G48</f>
        <v>c.</v>
      </c>
      <c r="B48" s="98" t="s">
        <v>16</v>
      </c>
      <c r="C48" s="114" t="str">
        <f t="shared" ref="C48" si="4">+J48</f>
        <v>c.</v>
      </c>
      <c r="D48" s="77" t="s">
        <v>18</v>
      </c>
      <c r="E48" s="14" t="str">
        <f>+'2020-2021'!F47</f>
        <v/>
      </c>
      <c r="F48" s="60"/>
      <c r="G48" s="18" t="str" cm="1">
        <f t="array" ref="G48:G53">+'2024-2025'!A43:A48</f>
        <v>c.</v>
      </c>
      <c r="H48" s="18"/>
      <c r="I48" s="18"/>
      <c r="J48" s="18" t="str" cm="1">
        <f t="array" ref="J48:J53">+'2024-2025'!D43:D48</f>
        <v>c.</v>
      </c>
    </row>
    <row r="49" spans="1:13" s="25" customFormat="1" ht="76.349999999999994" customHeight="1" x14ac:dyDescent="0.25">
      <c r="A49" s="114"/>
      <c r="B49" s="98"/>
      <c r="C49" s="114"/>
      <c r="D49" s="77" t="s">
        <v>26</v>
      </c>
      <c r="E49" s="14" t="str">
        <f>+'2021-2022'!F47</f>
        <v/>
      </c>
      <c r="F49" s="62"/>
      <c r="G49" s="25">
        <v>0</v>
      </c>
      <c r="J49" s="25">
        <v>0</v>
      </c>
    </row>
    <row r="50" spans="1:13" s="25" customFormat="1" ht="76.349999999999994" customHeight="1" x14ac:dyDescent="0.25">
      <c r="A50" s="114"/>
      <c r="B50" s="98"/>
      <c r="C50" s="114"/>
      <c r="D50" s="77" t="s">
        <v>29</v>
      </c>
      <c r="E50" s="14" t="str">
        <f>+'2022-2023'!F47</f>
        <v/>
      </c>
      <c r="F50" s="62"/>
      <c r="G50" s="25">
        <v>0</v>
      </c>
      <c r="J50" s="25">
        <v>0</v>
      </c>
    </row>
    <row r="51" spans="1:13" s="25" customFormat="1" ht="76.349999999999994" customHeight="1" x14ac:dyDescent="0.25">
      <c r="A51" s="114"/>
      <c r="B51" s="98"/>
      <c r="C51" s="114"/>
      <c r="D51" s="77" t="s">
        <v>33</v>
      </c>
      <c r="E51" s="14" t="str">
        <f>+'2023-2024'!F47</f>
        <v/>
      </c>
      <c r="F51" s="62"/>
      <c r="G51" s="25">
        <v>0</v>
      </c>
      <c r="J51" s="25">
        <v>0</v>
      </c>
    </row>
    <row r="52" spans="1:13" s="25" customFormat="1" ht="76.349999999999994" customHeight="1" x14ac:dyDescent="0.25">
      <c r="A52" s="114"/>
      <c r="B52" s="98"/>
      <c r="C52" s="114"/>
      <c r="D52" s="77" t="s">
        <v>37</v>
      </c>
      <c r="E52" s="14" t="str">
        <f>+'2024-2025'!F47</f>
        <v/>
      </c>
      <c r="F52" s="62"/>
      <c r="G52" s="25">
        <v>0</v>
      </c>
      <c r="J52" s="25">
        <v>0</v>
      </c>
    </row>
    <row r="53" spans="1:13" s="25" customFormat="1" ht="76.349999999999994" customHeight="1" x14ac:dyDescent="0.25">
      <c r="A53" s="114"/>
      <c r="B53" s="98"/>
      <c r="C53" s="114"/>
      <c r="D53" s="65" t="s">
        <v>41</v>
      </c>
      <c r="E53" s="22" t="str">
        <f>IF(SUM(E48:E52)=0,"",SUM(E48:E52))</f>
        <v/>
      </c>
      <c r="F53" s="62"/>
      <c r="G53" s="25">
        <v>0</v>
      </c>
      <c r="J53" s="25">
        <v>0</v>
      </c>
    </row>
    <row r="54" spans="1:13" s="25" customFormat="1" ht="76.349999999999994" customHeight="1" x14ac:dyDescent="0.25">
      <c r="A54" s="114"/>
      <c r="B54" s="98"/>
      <c r="C54" s="114"/>
      <c r="D54" s="65" t="s">
        <v>19</v>
      </c>
      <c r="E54" s="22" t="str">
        <f>IF(+'2024-2025'!F48=0,"",+'2024-2025'!F48)</f>
        <v/>
      </c>
      <c r="F54" s="64"/>
    </row>
    <row r="55" spans="1:13" s="25" customFormat="1" ht="39" customHeight="1" x14ac:dyDescent="0.25">
      <c r="A55" s="89" t="s">
        <v>17</v>
      </c>
      <c r="B55" s="90"/>
      <c r="C55" s="90"/>
      <c r="D55" s="90"/>
      <c r="E55" s="90"/>
      <c r="F55" s="91"/>
    </row>
    <row r="56" spans="1:13" s="25" customFormat="1" ht="68.099999999999994" customHeight="1" x14ac:dyDescent="0.25">
      <c r="A56" s="111" t="str">
        <f>+G56</f>
        <v/>
      </c>
      <c r="B56" s="112"/>
      <c r="C56" s="112"/>
      <c r="D56" s="112"/>
      <c r="E56" s="112"/>
      <c r="F56" s="113"/>
      <c r="G56" s="24" t="str" cm="1">
        <f t="array" ref="G56:M56">+IF('2024-2025'!A50:G50="","",'2024-2025'!A50:G50)</f>
        <v/>
      </c>
      <c r="H56" s="25" t="str">
        <v/>
      </c>
      <c r="I56" s="25" t="str">
        <v/>
      </c>
      <c r="J56" s="25" t="str">
        <v/>
      </c>
      <c r="K56" s="25" t="str">
        <v/>
      </c>
      <c r="L56" s="25" t="str">
        <v/>
      </c>
      <c r="M56" s="25" t="str">
        <v/>
      </c>
    </row>
    <row r="57" spans="1:13" s="25" customFormat="1" ht="100.35" customHeight="1" x14ac:dyDescent="0.25">
      <c r="A57" s="45" t="s">
        <v>9</v>
      </c>
      <c r="B57" s="50" t="s">
        <v>42</v>
      </c>
      <c r="C57" s="46"/>
      <c r="D57" s="46" t="s">
        <v>1</v>
      </c>
      <c r="E57" s="47" t="s">
        <v>43</v>
      </c>
      <c r="F57" s="48" t="s">
        <v>2</v>
      </c>
    </row>
    <row r="58" spans="1:13" s="25" customFormat="1" ht="76.349999999999994" customHeight="1" x14ac:dyDescent="0.25">
      <c r="A58" s="114" t="str">
        <f>+G58</f>
        <v>a.</v>
      </c>
      <c r="B58" s="98" t="s">
        <v>14</v>
      </c>
      <c r="C58" s="114" t="str">
        <f t="shared" ref="C58" si="5">+J58</f>
        <v>a.</v>
      </c>
      <c r="D58" s="78" t="s">
        <v>18</v>
      </c>
      <c r="E58" s="12" t="str">
        <f>+'2020-2021'!F56</f>
        <v/>
      </c>
      <c r="F58" s="60"/>
      <c r="G58" s="18" t="str" cm="1">
        <f t="array" ref="G58:G63">+'2024-2025'!A52:A57</f>
        <v>a.</v>
      </c>
      <c r="H58" s="18"/>
      <c r="I58" s="18"/>
      <c r="J58" s="18" t="str" cm="1">
        <f t="array" ref="J58:J63">+'2024-2025'!D52:D57</f>
        <v>a.</v>
      </c>
    </row>
    <row r="59" spans="1:13" s="25" customFormat="1" ht="76.349999999999994" customHeight="1" x14ac:dyDescent="0.25">
      <c r="A59" s="114"/>
      <c r="B59" s="98"/>
      <c r="C59" s="114"/>
      <c r="D59" s="78" t="s">
        <v>26</v>
      </c>
      <c r="E59" s="12" t="str">
        <f>+'2021-2022'!F56</f>
        <v/>
      </c>
      <c r="F59" s="62"/>
      <c r="G59" s="25">
        <v>0</v>
      </c>
      <c r="J59" s="25">
        <v>0</v>
      </c>
    </row>
    <row r="60" spans="1:13" s="25" customFormat="1" ht="76.349999999999994" customHeight="1" x14ac:dyDescent="0.25">
      <c r="A60" s="114"/>
      <c r="B60" s="98"/>
      <c r="C60" s="114"/>
      <c r="D60" s="78" t="s">
        <v>29</v>
      </c>
      <c r="E60" s="12" t="str">
        <f>+'2022-2023'!F56</f>
        <v/>
      </c>
      <c r="F60" s="62"/>
      <c r="G60" s="25">
        <v>0</v>
      </c>
      <c r="J60" s="25">
        <v>0</v>
      </c>
    </row>
    <row r="61" spans="1:13" s="25" customFormat="1" ht="76.349999999999994" customHeight="1" x14ac:dyDescent="0.25">
      <c r="A61" s="114"/>
      <c r="B61" s="98"/>
      <c r="C61" s="114"/>
      <c r="D61" s="78" t="s">
        <v>33</v>
      </c>
      <c r="E61" s="12" t="str">
        <f>+'2023-2024'!F56</f>
        <v/>
      </c>
      <c r="F61" s="62"/>
      <c r="G61" s="25">
        <v>0</v>
      </c>
      <c r="J61" s="25">
        <v>0</v>
      </c>
    </row>
    <row r="62" spans="1:13" s="25" customFormat="1" ht="76.349999999999994" customHeight="1" x14ac:dyDescent="0.25">
      <c r="A62" s="114"/>
      <c r="B62" s="98"/>
      <c r="C62" s="114"/>
      <c r="D62" s="78" t="s">
        <v>37</v>
      </c>
      <c r="E62" s="12" t="str">
        <f>+'2024-2025'!F56</f>
        <v/>
      </c>
      <c r="F62" s="62"/>
      <c r="G62" s="25">
        <v>0</v>
      </c>
      <c r="J62" s="25">
        <v>0</v>
      </c>
    </row>
    <row r="63" spans="1:13" s="25" customFormat="1" ht="76.349999999999994" customHeight="1" x14ac:dyDescent="0.25">
      <c r="A63" s="114"/>
      <c r="B63" s="98"/>
      <c r="C63" s="114"/>
      <c r="D63" s="66" t="s">
        <v>41</v>
      </c>
      <c r="E63" s="23" t="str">
        <f>IF(SUM(E58:E62)=0,"",SUM(E58:E62))</f>
        <v/>
      </c>
      <c r="F63" s="62"/>
      <c r="G63" s="25">
        <v>0</v>
      </c>
      <c r="J63" s="25">
        <v>0</v>
      </c>
    </row>
    <row r="64" spans="1:13" s="25" customFormat="1" ht="76.349999999999994" customHeight="1" x14ac:dyDescent="0.25">
      <c r="A64" s="114"/>
      <c r="B64" s="98"/>
      <c r="C64" s="114"/>
      <c r="D64" s="66" t="s">
        <v>19</v>
      </c>
      <c r="E64" s="23" t="str">
        <f>IF(+'2024-2025'!F57=0,"",+'2024-2025'!F57)</f>
        <v/>
      </c>
      <c r="F64" s="64"/>
    </row>
    <row r="65" spans="1:10" s="25" customFormat="1" ht="76.349999999999994" customHeight="1" x14ac:dyDescent="0.25">
      <c r="A65" s="114" t="str">
        <f>+G65</f>
        <v>b.</v>
      </c>
      <c r="B65" s="98" t="s">
        <v>15</v>
      </c>
      <c r="C65" s="114" t="str">
        <f t="shared" ref="C65" si="6">+J65</f>
        <v>b.</v>
      </c>
      <c r="D65" s="78" t="s">
        <v>18</v>
      </c>
      <c r="E65" s="12" t="str">
        <f>+'2020-2021'!F62</f>
        <v/>
      </c>
      <c r="F65" s="60"/>
      <c r="G65" s="18" t="str" cm="1">
        <f t="array" ref="G65:G70">+'2024-2025'!A58:A63</f>
        <v>b.</v>
      </c>
      <c r="H65" s="18"/>
      <c r="I65" s="18"/>
      <c r="J65" s="18" t="str" cm="1">
        <f t="array" ref="J65:J70">+'2024-2025'!D58:D63</f>
        <v>b.</v>
      </c>
    </row>
    <row r="66" spans="1:10" s="25" customFormat="1" ht="76.349999999999994" customHeight="1" x14ac:dyDescent="0.25">
      <c r="A66" s="114"/>
      <c r="B66" s="98"/>
      <c r="C66" s="114"/>
      <c r="D66" s="78" t="s">
        <v>26</v>
      </c>
      <c r="E66" s="12" t="str">
        <f>+'2021-2022'!F62</f>
        <v/>
      </c>
      <c r="F66" s="62"/>
      <c r="G66" s="25">
        <v>0</v>
      </c>
      <c r="J66" s="25">
        <v>0</v>
      </c>
    </row>
    <row r="67" spans="1:10" s="25" customFormat="1" ht="76.349999999999994" customHeight="1" x14ac:dyDescent="0.25">
      <c r="A67" s="114"/>
      <c r="B67" s="98"/>
      <c r="C67" s="114"/>
      <c r="D67" s="78" t="s">
        <v>29</v>
      </c>
      <c r="E67" s="12" t="str">
        <f>+'2022-2023'!F62</f>
        <v/>
      </c>
      <c r="F67" s="62"/>
      <c r="G67" s="25">
        <v>0</v>
      </c>
      <c r="J67" s="25">
        <v>0</v>
      </c>
    </row>
    <row r="68" spans="1:10" s="25" customFormat="1" ht="76.349999999999994" customHeight="1" x14ac:dyDescent="0.25">
      <c r="A68" s="114"/>
      <c r="B68" s="98"/>
      <c r="C68" s="114"/>
      <c r="D68" s="78" t="s">
        <v>33</v>
      </c>
      <c r="E68" s="12" t="str">
        <f>+'2023-2024'!F62</f>
        <v/>
      </c>
      <c r="F68" s="62"/>
      <c r="G68" s="25">
        <v>0</v>
      </c>
      <c r="J68" s="25">
        <v>0</v>
      </c>
    </row>
    <row r="69" spans="1:10" s="25" customFormat="1" ht="76.349999999999994" customHeight="1" x14ac:dyDescent="0.25">
      <c r="A69" s="114"/>
      <c r="B69" s="98"/>
      <c r="C69" s="114"/>
      <c r="D69" s="78" t="s">
        <v>37</v>
      </c>
      <c r="E69" s="12" t="str">
        <f>+'2024-2025'!F62</f>
        <v/>
      </c>
      <c r="F69" s="62"/>
      <c r="G69" s="25">
        <v>0</v>
      </c>
      <c r="J69" s="25">
        <v>0</v>
      </c>
    </row>
    <row r="70" spans="1:10" s="25" customFormat="1" ht="76.349999999999994" customHeight="1" x14ac:dyDescent="0.25">
      <c r="A70" s="114"/>
      <c r="B70" s="98"/>
      <c r="C70" s="114"/>
      <c r="D70" s="66" t="s">
        <v>41</v>
      </c>
      <c r="E70" s="23" t="str">
        <f>IF(SUM(E65:E69)=0,"",SUM(E65:E69))</f>
        <v/>
      </c>
      <c r="F70" s="62"/>
      <c r="G70" s="25">
        <v>0</v>
      </c>
      <c r="J70" s="25">
        <v>0</v>
      </c>
    </row>
    <row r="71" spans="1:10" s="25" customFormat="1" ht="76.349999999999994" customHeight="1" x14ac:dyDescent="0.25">
      <c r="A71" s="114"/>
      <c r="B71" s="98"/>
      <c r="C71" s="114"/>
      <c r="D71" s="66" t="s">
        <v>19</v>
      </c>
      <c r="E71" s="23" t="str">
        <f>IF(+'2024-2025'!F63=0,"",+'2024-2025'!F63)</f>
        <v/>
      </c>
      <c r="F71" s="64"/>
    </row>
    <row r="72" spans="1:10" s="25" customFormat="1" ht="100.35" customHeight="1" x14ac:dyDescent="0.25">
      <c r="A72" s="50" t="s">
        <v>9</v>
      </c>
      <c r="B72" s="50" t="s">
        <v>42</v>
      </c>
      <c r="C72" s="51"/>
      <c r="D72" s="51" t="s">
        <v>1</v>
      </c>
      <c r="E72" s="52" t="s">
        <v>43</v>
      </c>
      <c r="F72" s="53" t="s">
        <v>2</v>
      </c>
    </row>
    <row r="73" spans="1:10" s="25" customFormat="1" ht="76.349999999999994" customHeight="1" x14ac:dyDescent="0.25">
      <c r="A73" s="114" t="str">
        <f>+G73</f>
        <v>c.</v>
      </c>
      <c r="B73" s="98" t="s">
        <v>16</v>
      </c>
      <c r="C73" s="114" t="str">
        <f t="shared" ref="C73" si="7">+J73</f>
        <v>c.</v>
      </c>
      <c r="D73" s="78" t="s">
        <v>18</v>
      </c>
      <c r="E73" s="12" t="str">
        <f>+'2020-2021'!F69</f>
        <v/>
      </c>
      <c r="F73" s="60"/>
      <c r="G73" s="18" t="str" cm="1">
        <f t="array" ref="G73:G78">+'2024-2025'!A65:A70</f>
        <v>c.</v>
      </c>
      <c r="H73" s="18"/>
      <c r="I73" s="18"/>
      <c r="J73" s="18" t="str" cm="1">
        <f t="array" ref="J73:J78">+'2024-2025'!D65:D70</f>
        <v>c.</v>
      </c>
    </row>
    <row r="74" spans="1:10" s="25" customFormat="1" ht="76.349999999999994" customHeight="1" x14ac:dyDescent="0.25">
      <c r="A74" s="114"/>
      <c r="B74" s="98"/>
      <c r="C74" s="114"/>
      <c r="D74" s="78" t="s">
        <v>26</v>
      </c>
      <c r="E74" s="12" t="str">
        <f>+'2021-2022'!F69</f>
        <v/>
      </c>
      <c r="F74" s="62"/>
      <c r="G74" s="25">
        <v>0</v>
      </c>
      <c r="J74" s="25">
        <v>0</v>
      </c>
    </row>
    <row r="75" spans="1:10" s="25" customFormat="1" ht="76.349999999999994" customHeight="1" x14ac:dyDescent="0.25">
      <c r="A75" s="114"/>
      <c r="B75" s="98"/>
      <c r="C75" s="114"/>
      <c r="D75" s="78" t="s">
        <v>29</v>
      </c>
      <c r="E75" s="12" t="str">
        <f>+'2022-2023'!F69</f>
        <v/>
      </c>
      <c r="F75" s="62"/>
      <c r="G75" s="25">
        <v>0</v>
      </c>
      <c r="J75" s="25">
        <v>0</v>
      </c>
    </row>
    <row r="76" spans="1:10" s="25" customFormat="1" ht="76.349999999999994" customHeight="1" x14ac:dyDescent="0.25">
      <c r="A76" s="114"/>
      <c r="B76" s="98"/>
      <c r="C76" s="114"/>
      <c r="D76" s="78" t="s">
        <v>33</v>
      </c>
      <c r="E76" s="12" t="str">
        <f>+'2023-2024'!F69</f>
        <v/>
      </c>
      <c r="F76" s="62"/>
      <c r="G76" s="25">
        <v>0</v>
      </c>
      <c r="J76" s="25">
        <v>0</v>
      </c>
    </row>
    <row r="77" spans="1:10" s="25" customFormat="1" ht="76.349999999999994" customHeight="1" x14ac:dyDescent="0.25">
      <c r="A77" s="114"/>
      <c r="B77" s="98"/>
      <c r="C77" s="114"/>
      <c r="D77" s="78" t="s">
        <v>37</v>
      </c>
      <c r="E77" s="12" t="str">
        <f>+'2024-2025'!F69</f>
        <v/>
      </c>
      <c r="F77" s="62"/>
      <c r="G77" s="25">
        <v>0</v>
      </c>
      <c r="J77" s="25">
        <v>0</v>
      </c>
    </row>
    <row r="78" spans="1:10" s="25" customFormat="1" ht="76.349999999999994" customHeight="1" x14ac:dyDescent="0.25">
      <c r="A78" s="114"/>
      <c r="B78" s="98"/>
      <c r="C78" s="114"/>
      <c r="D78" s="66" t="s">
        <v>41</v>
      </c>
      <c r="E78" s="23" t="str">
        <f>IF(SUM(E73:E77)=0,"",SUM(E73:E77))</f>
        <v/>
      </c>
      <c r="F78" s="62"/>
      <c r="G78" s="25">
        <v>0</v>
      </c>
      <c r="J78" s="25">
        <v>0</v>
      </c>
    </row>
    <row r="79" spans="1:10" s="25" customFormat="1" ht="76.349999999999994" customHeight="1" x14ac:dyDescent="0.25">
      <c r="A79" s="114"/>
      <c r="B79" s="98"/>
      <c r="C79" s="114"/>
      <c r="D79" s="66" t="s">
        <v>19</v>
      </c>
      <c r="E79" s="23" t="str">
        <f>IF(+'2024-2025'!F70=0,"",+'2024-2025'!F70)</f>
        <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mergeCells count="36">
    <mergeCell ref="A48:A54"/>
    <mergeCell ref="B48:B54"/>
    <mergeCell ref="C48:C54"/>
    <mergeCell ref="A55:F55"/>
    <mergeCell ref="A56:F56"/>
    <mergeCell ref="A73:A79"/>
    <mergeCell ref="B73:B79"/>
    <mergeCell ref="C73:C79"/>
    <mergeCell ref="A58:A64"/>
    <mergeCell ref="B58:B64"/>
    <mergeCell ref="C58:C64"/>
    <mergeCell ref="A65:A71"/>
    <mergeCell ref="B65:B71"/>
    <mergeCell ref="C65:C71"/>
    <mergeCell ref="B33:B39"/>
    <mergeCell ref="C33:C39"/>
    <mergeCell ref="A41:A47"/>
    <mergeCell ref="B41:B47"/>
    <mergeCell ref="C41:C47"/>
    <mergeCell ref="A33:A39"/>
    <mergeCell ref="A23:A29"/>
    <mergeCell ref="B23:B29"/>
    <mergeCell ref="C23:C29"/>
    <mergeCell ref="A30:F30"/>
    <mergeCell ref="A31:F31"/>
    <mergeCell ref="A8:A14"/>
    <mergeCell ref="C8:C14"/>
    <mergeCell ref="A15:A21"/>
    <mergeCell ref="B15:B21"/>
    <mergeCell ref="C15:C21"/>
    <mergeCell ref="B8:B14"/>
    <mergeCell ref="A6:F6"/>
    <mergeCell ref="A1:F1"/>
    <mergeCell ref="A2:F2"/>
    <mergeCell ref="A3:F3"/>
    <mergeCell ref="A4:F4"/>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2020-03-09T17:44:11Z</cp:lastPrinted>
  <dcterms:created xsi:type="dcterms:W3CDTF">2017-01-09T18:01:51Z</dcterms:created>
  <dcterms:modified xsi:type="dcterms:W3CDTF">2024-05-17T22:19:57Z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