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F1E5A703-F4C0-44AC-A2C2-79AD703C62D8}" xr6:coauthVersionLast="47" xr6:coauthVersionMax="47" xr10:uidLastSave="{00000000-0000-0000-0000-000000000000}"/>
  <bookViews>
    <workbookView xWindow="-25320" yWindow="2160" windowWidth="25440" windowHeight="15270" activeTab="2" xr2:uid="{00000000-000D-0000-FFFF-FFFF00000000}"/>
  </bookViews>
  <sheets>
    <sheet name="2020-2021" sheetId="11" r:id="rId1"/>
    <sheet name="2021-2022" sheetId="22" r:id="rId2"/>
    <sheet name="2022-2023" sheetId="19" r:id="rId3"/>
    <sheet name="2023-2024" sheetId="20" r:id="rId4"/>
    <sheet name="2024-2025" sheetId="21" r:id="rId5"/>
    <sheet name="5-Year Summary" sheetId="18" r:id="rId6"/>
  </sheets>
  <definedNames>
    <definedName name="nextDate">#REF!</definedName>
    <definedName name="pEnd">#REF!</definedName>
    <definedName name="_xlnm.Print_Area" localSheetId="0">'2020-2021'!$A$1:$G$80</definedName>
    <definedName name="_xlnm.Print_Area" localSheetId="1">'2021-2022'!$A$1:$G$80</definedName>
    <definedName name="_xlnm.Print_Area" localSheetId="2">'2022-2023'!$A$1:$G$80</definedName>
    <definedName name="_xlnm.Print_Area" localSheetId="3">'2023-2024'!$A$1:$G$80</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22" l="1"/>
  <c r="F62" i="22"/>
  <c r="F56" i="22"/>
  <c r="F47" i="22"/>
  <c r="F41" i="22"/>
  <c r="F34" i="22"/>
  <c r="F25" i="22"/>
  <c r="F18" i="22"/>
  <c r="F69" i="21"/>
  <c r="E77" i="18" s="1"/>
  <c r="F62" i="21"/>
  <c r="E69" i="18" s="1"/>
  <c r="F56" i="21"/>
  <c r="E62" i="18" s="1"/>
  <c r="F47" i="21"/>
  <c r="E52" i="18" s="1"/>
  <c r="F41" i="21"/>
  <c r="E45" i="18" s="1"/>
  <c r="F34" i="21"/>
  <c r="E37" i="18" s="1"/>
  <c r="F25" i="21"/>
  <c r="E27" i="18" s="1"/>
  <c r="F18" i="21"/>
  <c r="E19" i="18" s="1"/>
  <c r="F12" i="21"/>
  <c r="E12" i="18" s="1"/>
  <c r="H4" i="21" a="1"/>
  <c r="H4" i="21" s="1"/>
  <c r="A4" i="21" s="1"/>
  <c r="H3" i="21" a="1"/>
  <c r="H3" i="21" s="1"/>
  <c r="A3" i="21" s="1"/>
  <c r="H2" i="21"/>
  <c r="A2" i="21" s="1"/>
  <c r="H2" i="21" a="1"/>
  <c r="F69" i="20"/>
  <c r="E76" i="18" s="1"/>
  <c r="F62" i="20"/>
  <c r="E68" i="18" s="1"/>
  <c r="F56" i="20"/>
  <c r="E61" i="18" s="1"/>
  <c r="F47" i="20"/>
  <c r="E51" i="18" s="1"/>
  <c r="F41" i="20"/>
  <c r="E44" i="18" s="1"/>
  <c r="F34" i="20"/>
  <c r="E36" i="18" s="1"/>
  <c r="F25" i="20"/>
  <c r="E26" i="18" s="1"/>
  <c r="F18" i="20"/>
  <c r="E18" i="18" s="1"/>
  <c r="F12" i="20"/>
  <c r="E11" i="18" s="1"/>
  <c r="H4" i="20" a="1"/>
  <c r="H4" i="20" s="1"/>
  <c r="A4" i="20" s="1"/>
  <c r="H3" i="20" a="1"/>
  <c r="H3" i="20" s="1"/>
  <c r="A3" i="20" s="1"/>
  <c r="H2" i="20" a="1"/>
  <c r="H2" i="20" s="1"/>
  <c r="A2" i="20" s="1"/>
  <c r="F69" i="19"/>
  <c r="E75" i="18" s="1"/>
  <c r="F62" i="19"/>
  <c r="E67" i="18" s="1"/>
  <c r="F56" i="19"/>
  <c r="E60" i="18" s="1"/>
  <c r="F47" i="19"/>
  <c r="E50" i="18" s="1"/>
  <c r="F41" i="19"/>
  <c r="E43" i="18" s="1"/>
  <c r="F34" i="19"/>
  <c r="E35" i="18" s="1"/>
  <c r="F25" i="19"/>
  <c r="E25" i="18" s="1"/>
  <c r="F18" i="19"/>
  <c r="E17" i="18" s="1"/>
  <c r="E10" i="18"/>
  <c r="H4" i="19"/>
  <c r="A4" i="19" s="1"/>
  <c r="H4" i="19" a="1"/>
  <c r="H3" i="19" a="1"/>
  <c r="H3" i="19" s="1"/>
  <c r="A3" i="19" s="1"/>
  <c r="H2" i="19"/>
  <c r="A2" i="19" s="1"/>
  <c r="H2" i="19" a="1"/>
  <c r="G4" i="18" a="1"/>
  <c r="G4" i="18" s="1"/>
  <c r="A4" i="18" s="1"/>
  <c r="G3" i="18" a="1"/>
  <c r="G3" i="18" s="1"/>
  <c r="A3" i="18" s="1"/>
  <c r="G2" i="18" a="1"/>
  <c r="G2" i="18" s="1"/>
  <c r="A2" i="18" s="1"/>
  <c r="F70" i="19" l="1"/>
  <c r="F70" i="20" s="1"/>
  <c r="F70" i="21" s="1"/>
  <c r="E79" i="18" s="1"/>
  <c r="E74" i="18"/>
  <c r="E78" i="18" s="1"/>
  <c r="F63" i="19"/>
  <c r="F63" i="20" s="1"/>
  <c r="F63" i="21" s="1"/>
  <c r="E71" i="18" s="1"/>
  <c r="E66" i="18"/>
  <c r="E70" i="18" s="1"/>
  <c r="F57" i="19"/>
  <c r="F57" i="20" s="1"/>
  <c r="F57" i="21" s="1"/>
  <c r="E64" i="18" s="1"/>
  <c r="E59" i="18"/>
  <c r="F48" i="19"/>
  <c r="F48" i="20" s="1"/>
  <c r="F48" i="21" s="1"/>
  <c r="E54" i="18" s="1"/>
  <c r="E49" i="18"/>
  <c r="F42" i="19"/>
  <c r="F42" i="20" s="1"/>
  <c r="F42" i="21" s="1"/>
  <c r="E47" i="18" s="1"/>
  <c r="E42" i="18"/>
  <c r="E46" i="18" s="1"/>
  <c r="F35" i="19"/>
  <c r="F35" i="20" s="1"/>
  <c r="F35" i="21" s="1"/>
  <c r="E39" i="18" s="1"/>
  <c r="E34" i="18"/>
  <c r="F26" i="19"/>
  <c r="F26" i="20" s="1"/>
  <c r="F26" i="21" s="1"/>
  <c r="E29" i="18" s="1"/>
  <c r="E24" i="18"/>
  <c r="F19" i="19"/>
  <c r="F19" i="20" s="1"/>
  <c r="F19" i="21" s="1"/>
  <c r="E21" i="18" s="1"/>
  <c r="E16" i="18"/>
  <c r="F13" i="20"/>
  <c r="F13" i="21" s="1"/>
  <c r="E14" i="18" s="1"/>
  <c r="E9" i="18"/>
  <c r="H50" i="19" a="1"/>
  <c r="H50" i="19" s="1"/>
  <c r="A50" i="19" s="1"/>
  <c r="H50" i="20" s="1" a="1"/>
  <c r="H50" i="20" s="1"/>
  <c r="A50" i="20" s="1"/>
  <c r="H50" i="21" s="1" a="1"/>
  <c r="H50" i="21" s="1"/>
  <c r="A50" i="21" s="1"/>
  <c r="G56" i="18" s="1" a="1"/>
  <c r="G56" i="18" s="1"/>
  <c r="A56" i="18" s="1"/>
  <c r="H28" i="19" a="1"/>
  <c r="H28" i="19" s="1"/>
  <c r="A28" i="19" s="1"/>
  <c r="H28" i="20" s="1" a="1"/>
  <c r="H28" i="20" s="1"/>
  <c r="A28" i="20" s="1"/>
  <c r="H28" i="21" s="1" a="1"/>
  <c r="H28" i="21" s="1"/>
  <c r="A28" i="21" s="1"/>
  <c r="G31" i="18" s="1" a="1"/>
  <c r="G31" i="18" s="1"/>
  <c r="A31" i="18" s="1"/>
  <c r="H6" i="19" a="1"/>
  <c r="H6" i="19" s="1"/>
  <c r="H6" i="20" s="1" a="1"/>
  <c r="H6" i="20" s="1"/>
  <c r="A6" i="20" s="1"/>
  <c r="H6" i="21" s="1" a="1"/>
  <c r="H6" i="21" s="1"/>
  <c r="A6" i="21" s="1"/>
  <c r="G6" i="18" s="1" a="1"/>
  <c r="G6" i="18" s="1"/>
  <c r="A6" i="18" s="1"/>
  <c r="F69" i="11"/>
  <c r="E73" i="18" s="1"/>
  <c r="F62" i="11"/>
  <c r="E65" i="18" s="1"/>
  <c r="F56" i="11"/>
  <c r="E58" i="18" s="1"/>
  <c r="E63" i="18" s="1"/>
  <c r="F47" i="11"/>
  <c r="E48" i="18" s="1"/>
  <c r="E53" i="18" s="1"/>
  <c r="F41" i="11"/>
  <c r="E41" i="18" s="1"/>
  <c r="F34" i="11"/>
  <c r="E33" i="18" s="1"/>
  <c r="F25" i="11"/>
  <c r="E23" i="18" s="1"/>
  <c r="F18" i="11"/>
  <c r="E15" i="18" s="1"/>
  <c r="E20" i="18" s="1"/>
  <c r="F12" i="11"/>
  <c r="E8" i="18" s="1"/>
  <c r="E28" i="18"/>
  <c r="E13" i="18"/>
  <c r="E38" i="18" l="1"/>
  <c r="H14" i="19" a="1"/>
  <c r="H14" i="19" s="1"/>
  <c r="H43" i="19" a="1"/>
  <c r="H43" i="19" s="1"/>
  <c r="A43" i="19" s="1"/>
  <c r="H8" i="19" a="1"/>
  <c r="H8" i="19" s="1"/>
  <c r="K30" i="19" a="1"/>
  <c r="K30" i="19" s="1"/>
  <c r="D30" i="19" s="1"/>
  <c r="K58" i="19" a="1"/>
  <c r="K58" i="19" s="1"/>
  <c r="D58" i="19" s="1"/>
  <c r="H30" i="19" a="1"/>
  <c r="H30" i="19" s="1"/>
  <c r="A30" i="19" s="1"/>
  <c r="H58" i="19" a="1"/>
  <c r="H58" i="19" s="1"/>
  <c r="A58" i="19" s="1"/>
  <c r="K14" i="19" a="1"/>
  <c r="K14" i="19" s="1"/>
  <c r="K43" i="19" a="1"/>
  <c r="K43" i="19" s="1"/>
  <c r="D43" i="19" s="1"/>
  <c r="K8" i="19" a="1"/>
  <c r="K8" i="19" s="1"/>
  <c r="H21" i="19" a="1"/>
  <c r="H21" i="19" s="1"/>
  <c r="A21" i="19" s="1"/>
  <c r="H37" i="19" a="1"/>
  <c r="H37" i="19" s="1"/>
  <c r="A37" i="19" s="1"/>
  <c r="H52" i="19" a="1"/>
  <c r="H52" i="19" s="1"/>
  <c r="A52" i="19" s="1"/>
  <c r="H65" i="19" a="1"/>
  <c r="H65" i="19" s="1"/>
  <c r="A65" i="19" s="1"/>
  <c r="K21" i="19" a="1"/>
  <c r="K21" i="19" s="1"/>
  <c r="D21" i="19" s="1"/>
  <c r="K37" i="19" a="1"/>
  <c r="K37" i="19" s="1"/>
  <c r="D37" i="19" s="1"/>
  <c r="K52" i="19" a="1"/>
  <c r="K52" i="19" s="1"/>
  <c r="D52" i="19" s="1"/>
  <c r="K65" i="19" a="1"/>
  <c r="K65" i="19" s="1"/>
  <c r="D65" i="19" s="1"/>
  <c r="K37" i="20" l="1" a="1"/>
  <c r="K37" i="20" s="1"/>
  <c r="D37" i="20" s="1"/>
  <c r="K30" i="20" a="1"/>
  <c r="K30" i="20" s="1"/>
  <c r="D30" i="20" s="1"/>
  <c r="H21" i="20" a="1"/>
  <c r="H21" i="20" s="1"/>
  <c r="A21" i="20" s="1"/>
  <c r="H58" i="20" a="1"/>
  <c r="H58" i="20" s="1"/>
  <c r="A58" i="20" s="1"/>
  <c r="K65" i="20" a="1"/>
  <c r="K65" i="20" s="1"/>
  <c r="D65" i="20" s="1"/>
  <c r="K8" i="20" a="1"/>
  <c r="K8" i="20" s="1"/>
  <c r="D8" i="20" s="1"/>
  <c r="H30" i="20" a="1"/>
  <c r="H30" i="20" s="1"/>
  <c r="A30" i="20" s="1"/>
  <c r="H43" i="20" a="1"/>
  <c r="H43" i="20" s="1"/>
  <c r="A43" i="20" s="1"/>
  <c r="H37" i="20" a="1"/>
  <c r="H37" i="20" s="1"/>
  <c r="A37" i="20" s="1"/>
  <c r="K14" i="20" a="1"/>
  <c r="K14" i="20" s="1"/>
  <c r="D14" i="20" s="1"/>
  <c r="K21" i="20" a="1"/>
  <c r="K21" i="20" s="1"/>
  <c r="D21" i="20" s="1"/>
  <c r="H8" i="20" a="1"/>
  <c r="H8" i="20" s="1"/>
  <c r="A8" i="20" s="1"/>
  <c r="H65" i="20" a="1"/>
  <c r="H65" i="20" s="1"/>
  <c r="A65" i="20" s="1"/>
  <c r="K52" i="20" a="1"/>
  <c r="K52" i="20" s="1"/>
  <c r="D52" i="20" s="1"/>
  <c r="H52" i="20" a="1"/>
  <c r="H52" i="20" s="1"/>
  <c r="A52" i="20" s="1"/>
  <c r="K43" i="20" a="1"/>
  <c r="K43" i="20" s="1"/>
  <c r="D43" i="20" s="1"/>
  <c r="K58" i="20" a="1"/>
  <c r="K58" i="20" s="1"/>
  <c r="D58" i="20" s="1"/>
  <c r="H14" i="20" a="1"/>
  <c r="H14" i="20" s="1"/>
  <c r="A14" i="20" s="1"/>
  <c r="K43" i="21" l="1" a="1"/>
  <c r="K43" i="21" s="1"/>
  <c r="D43" i="21" s="1"/>
  <c r="H8" i="21" a="1"/>
  <c r="H8" i="21" s="1"/>
  <c r="A8" i="21" s="1"/>
  <c r="H43" i="21" a="1"/>
  <c r="H43" i="21" s="1"/>
  <c r="A43" i="21" s="1"/>
  <c r="H58" i="21" a="1"/>
  <c r="H58" i="21" s="1"/>
  <c r="A58" i="21" s="1"/>
  <c r="H52" i="21" a="1"/>
  <c r="H52" i="21" s="1"/>
  <c r="A52" i="21" s="1"/>
  <c r="K21" i="21" a="1"/>
  <c r="K21" i="21" s="1"/>
  <c r="D21" i="21" s="1"/>
  <c r="H30" i="21" a="1"/>
  <c r="H30" i="21" s="1"/>
  <c r="A30" i="21" s="1"/>
  <c r="H21" i="21" a="1"/>
  <c r="H21" i="21" s="1"/>
  <c r="A21" i="21" s="1"/>
  <c r="H14" i="21" a="1"/>
  <c r="H14" i="21" s="1"/>
  <c r="A14" i="21" s="1"/>
  <c r="K52" i="21" a="1"/>
  <c r="K52" i="21" s="1"/>
  <c r="D52" i="21" s="1"/>
  <c r="K14" i="21" a="1"/>
  <c r="K14" i="21" s="1"/>
  <c r="D14" i="21" s="1"/>
  <c r="K8" i="21" a="1"/>
  <c r="K8" i="21" s="1"/>
  <c r="D8" i="21" s="1"/>
  <c r="K30" i="21" a="1"/>
  <c r="K30" i="21" s="1"/>
  <c r="D30" i="21" s="1"/>
  <c r="K58" i="21" a="1"/>
  <c r="K58" i="21" s="1"/>
  <c r="D58" i="21" s="1"/>
  <c r="H65" i="21" a="1"/>
  <c r="H65" i="21" s="1"/>
  <c r="A65" i="21" s="1"/>
  <c r="H37" i="21" a="1"/>
  <c r="H37" i="21" s="1"/>
  <c r="A37" i="21" s="1"/>
  <c r="K65" i="21" a="1"/>
  <c r="K65" i="21" s="1"/>
  <c r="D65" i="21" s="1"/>
  <c r="K37" i="21" a="1"/>
  <c r="K37" i="21" s="1"/>
  <c r="D37" i="21" s="1"/>
  <c r="G41" i="18" l="1" a="1"/>
  <c r="G41" i="18" s="1"/>
  <c r="A41" i="18" s="1"/>
  <c r="G23" i="18" a="1"/>
  <c r="G23" i="18" s="1"/>
  <c r="A23" i="18" s="1"/>
  <c r="J15" i="18" a="1"/>
  <c r="J15" i="18" s="1"/>
  <c r="C15" i="18" s="1"/>
  <c r="G33" i="18" a="1"/>
  <c r="G33" i="18" s="1"/>
  <c r="A33" i="18" s="1"/>
  <c r="G48" i="18" a="1"/>
  <c r="G48" i="18" s="1"/>
  <c r="A48" i="18" s="1"/>
  <c r="G8" i="18" a="1"/>
  <c r="G8" i="18" s="1"/>
  <c r="A8" i="18" s="1"/>
  <c r="J8" i="18" a="1"/>
  <c r="J8" i="18" s="1"/>
  <c r="C8" i="18" s="1"/>
  <c r="G65" i="18" a="1"/>
  <c r="G65" i="18" s="1"/>
  <c r="A65" i="18" s="1"/>
  <c r="G73" i="18" a="1"/>
  <c r="G73" i="18" s="1"/>
  <c r="A73" i="18" s="1"/>
  <c r="J41" i="18" a="1"/>
  <c r="J41" i="18" s="1"/>
  <c r="C41" i="18" s="1"/>
  <c r="J65" i="18" a="1"/>
  <c r="J65" i="18" s="1"/>
  <c r="C65" i="18" s="1"/>
  <c r="J58" i="18" a="1"/>
  <c r="J58" i="18" s="1"/>
  <c r="C58" i="18" s="1"/>
  <c r="J23" i="18" a="1"/>
  <c r="J23" i="18" s="1"/>
  <c r="C23" i="18" s="1"/>
  <c r="J73" i="18" a="1"/>
  <c r="J73" i="18" s="1"/>
  <c r="C73" i="18" s="1"/>
  <c r="J33" i="18" a="1"/>
  <c r="J33" i="18" s="1"/>
  <c r="C33" i="18" s="1"/>
  <c r="G15" i="18" a="1"/>
  <c r="G15" i="18" s="1"/>
  <c r="A15" i="18" s="1"/>
  <c r="G58" i="18" a="1"/>
  <c r="G58" i="18" s="1"/>
  <c r="A58" i="18" s="1"/>
  <c r="J48" i="18" a="1"/>
  <c r="J48" i="18" s="1"/>
  <c r="C4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<sst xmlns="http://schemas.openxmlformats.org/spreadsheetml/2006/main" count="738" uniqueCount="73">
  <si>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</si>
  <si>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</si>
  <si>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</si>
  <si>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</si>
  <si>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</si>
  <si>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</si>
  <si>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</si>
  <si>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</si>
  <si>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</si>
  <si>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</si>
  <si>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</si>
  <si>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a.</t>
  </si>
  <si>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</si>
  <si>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</si>
  <si>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</si>
  <si>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</si>
  <si>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</si>
  <si>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</si>
  <si>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</si>
  <si>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</si>
  <si>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</si>
  <si>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</si>
  <si>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</si>
  <si>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t>Evidence-Based or 
-Informed Strategy
Measure (ESM)</t>
  </si>
  <si>
    <r>
      <rPr>
        <b/>
        <sz val="24"/>
        <rFont val="Cambria"/>
        <family val="1"/>
      </rPr>
      <t xml:space="preserve">Resources Available
</t>
    </r>
    <r>
      <rPr>
        <sz val="24"/>
        <rFont val="Cambria"/>
        <family val="1"/>
      </rPr>
      <t>to implement strategy (Braiding and Layering)</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</si>
  <si>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</si>
  <si>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</si>
  <si>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</si>
  <si>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</si>
  <si>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</si>
  <si>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</si>
  <si>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</si>
  <si>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</si>
  <si>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</si>
  <si>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</si>
  <si>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</si>
  <si>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</si>
  <si>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</si>
  <si>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</si>
  <si>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</si>
  <si>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</si>
  <si>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</si>
  <si>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</si>
  <si>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c.1</t>
  </si>
  <si>
    <t>Population Domain: Crosscutting</t>
  </si>
  <si>
    <t>State Performance Measure</t>
  </si>
  <si>
    <t>Priority Need: MCH Workforce Development</t>
  </si>
  <si>
    <t>a.1. MCH funding</t>
  </si>
  <si>
    <t>a. Develop a MCH Workforce Development Plan to improve workforce culture and competencies.</t>
  </si>
  <si>
    <t xml:space="preserve">b. Deliver trainings specific to address identified knowledge gaps. </t>
  </si>
  <si>
    <t xml:space="preserve">b.1. By September 30, 2021, training needs will have been indentified and a training schedule/plan is complete. </t>
  </si>
  <si>
    <t xml:space="preserve">a.1. By December 1, 2020, a contract will be exucuted with North Dakota State University, Department of Public Health Program, to develop and deliver an MCH Workforce development training plan.   </t>
  </si>
  <si>
    <t xml:space="preserve">By September 30, 2025, the MCH Navigator on-line self-assessment will reflect an increase in North Dakota's maternal and child health (MCH) staff's mean knowledge and skill scores by competency as compared from December 2019. </t>
  </si>
  <si>
    <t>A well-trained maternal and child health (MCH) workforce is the first line of defense to prevent disease, protect health and keep the MCH popualtion safe. State Title V staff are able to avail themselves of various professional development opportunities in order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develop career aspiration and professional development goals that identifies training opportunities to enhance needed knowledge and skills as part of their annual performance review process.
In December 2019, Title V staff completed the MCH Navigator on-line self-assessment. This self-assessment provides an opportunity for professionals to reflect on competency-based strengths and areas to grow in order to identify learning needs and reinforce new skills in order to improve performance. A North Dakota Workforce Snapshot was provided by MCH Navigator that provided a North Dakota MCH workforce composition and learning needs. In line with national data trends, North Dakota MCH staff had cultural competency as the largest gap in knowledge
and skills, along with family-professional partnerships. Also, in line with national data trends, policy has the lowest knowledge and skills scores across competencies. The North Dakota Workforce Snapshot is attached in Section V. Supporting Documents.  In recognition of the need for a more formalized workforce development and training plan, a contractual agreement is in process with North Dakota State University, Department of Public Health, to provide services to develop and deliver an MCH Workforce development training plan.  Training emphasis will be placed on the development and implementation of MCH leadership competencies, interprofessional, family-centered, community-based and culturally competent systems of care across the entire life course with experiences in one life stage shaping health in later stages.</t>
  </si>
  <si>
    <t>b.1. By September 30, 2022, a training schedule/plan for MCH staff will be completed.</t>
  </si>
  <si>
    <t xml:space="preserve">a.1. By December 1, 2021, a contract will be exucuted with North Dakota State University, Department of Public Health Program, to implement the MCH Workforce development training plan.   </t>
  </si>
  <si>
    <t xml:space="preserve">A well-trained maternal and child health (MCH) workforce is the first line of defense to prevent disease, protect health and keep the MCH population safe. State Title V staff are able to avail themselves of various professional development opportunities in order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develop career aspiration and professional development goals that identifies training opportunities to enhance needed knowledge and skills as part of their annual performance review process.
In December 2019, Title V staff completed the MCH Navigator on-line self-assessment. This self-assessment provides an opportunity for professionals to reflect on competency-based strengths and areas to grow in order to identify learning needs and reinforce new skills in order to improve performance. A North Dakota Workforce Snapshot was provided by MCH Navigator that provided a North Dakota MCH workforce composition and learning needs. In line with national data trends, North Dakota MCH staff had cultural competency as the largest gap in knowledge
and skills, along with family-professional partnerships. Also, in line with national data trends, policy has the lowest knowledge and skills scores across competencies. 
In May 2021 a proposal was received to initiate a formal Academic Health Department partnership between the NDDoH MCH program and the North Dakota State University Department of Public Health (NDSU DPH) to enhance the knowledge and skills of the current MCH workforce, build workforce capacity, and facilitate collaboration across the academic and practice communities. This partnership will provide much needed support to address NDDoH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To effectively build MCH workforce and innovation capacity in North Dakota, NDSU DPH requires two (2) formally trained MCH faculty with research expertise. These faculty will help develop and deliver an NDSU MCH specialization for Master of Public Health (MPH) students and MCH content for workforce development and continuing education. They will additionally commit a dedicated percentage of time supporting the data analysis and research needs of North Dakota’s MCH programs. The outline of the proposal is as follows:
1.	Develop/deliver MCH training program 
a.	Program will emphasize public health and MCH leadership competencies 
i.	Continuing education opportunities for current MCH staff
ii.	Public Health certificate in MCH leadership for current MCH staff and others interested in graduate-level education in MCH public health
iii.	Master of Public Health (MPH) in MCH to provide comprehensive education and training in core public health and MCH leadership competencies
b.	With adequate faculty, we can apply for federal MCH training grants to expand the program
2.	Provide MCH data analytic and research support 
a.	Analyze and disseminate NDDoH MCH-related data
i.	Data used to monitor health status and health risk factors in North Dakota
ii.	Analysis for required state and federal reporting
b.	Partner on studies of the causes and consequences of poor outcomes (e.g., maternal morbidity, poor birth outcomes, youth substance use) to inform MCH policy, programming, and prevention strategies
c.	Data analysis and grant-writing expertise for obtaining additional federal grants to study pressing MCH issues in North Dakota
There is a critical need to expand and strengthen a diverse, MCH-informed workforce that understands the unique challenges that North Dakota women, infants, children, and families face. In recognition of the need for a more formalized workforce development and training plan, a contractual agreement is in process with NDSU DPH, to provide services to implement this proposal.
</t>
  </si>
  <si>
    <t>State Performance Measure (Detail Sheet Data)</t>
  </si>
  <si>
    <t>a. The number of individuals enrolled in the Maternal and Child Health (MCH) Certificate Program</t>
  </si>
  <si>
    <t>FFY 2021</t>
  </si>
  <si>
    <t>FFY 2020</t>
  </si>
  <si>
    <t xml:space="preserve">A well-trained maternal and child health (MCH) workforce is the first line of defense to prevent disease, protect health and keep the MCH population safe. State Title V staff are able to avail themselves of various professional development opportunities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have developed career aspiration and professional development goals that identifies training opportunities to enhance needed knowledge and skills as part of their annual performance review process.
In December 2019, Title V staff completed the MCH Navigator on-line self-assessment. This self-assessment provides an opportunity for professionals to reflect on competency-based strengths and areas to grow to identify learning needs and reinforce new skills to improve performance. A North Dakota Workforce Snapshot was provided by MCH Navigator that provided a North Dakota MCH workforce composition and learning needs. In line with national data trends, North Dakota MCH staff had cultural competency as the largest gap in knowledge and skills, along with family-professional partnerships. Also, in line with national data trends, policy has the lowest knowledge and skills scores across competencies. 
For many years, discission and collaboration on strengthening the MCH workforce has occurred with North Dakota State University Department of Public Health (NDSU DPH).  As a result of MCH Workforce Development identified as a MCH 2021-2025 priority, dedicated funds were put towards the effort. In May 2021, a proposal was received to initiate a formal Academic Health Department partnership between the NDDoH MCH program and the NDSU DPH to enhance the knowledge and skills of the current MCH workforce, build workforce capacity, and facilitate collaboration across the academic and practice communities. This partnership will provide much needed support to address NDDoH – and statewide –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To effectively build MCH workforce and innovation capacity in North Dakota, NDSU DPH requires two (2) formally trained MCH faculty with research expertise. These faculty will develop and implement an eight credit MCH Certification Program. Credits from this MCH Certification Program can be applied to an MPH degree. NDSU DPH will additionally commit a dedicated percentage of time supporting the data analysis and research needs of North Dakota’s MCH programs. 
There is a critical need to expand and strengthen a diverse, MCH-informed workforce that understands the unique challenges that North Dakota women, infants, children, and children with special health care needs and families face. In recognition of the need for a more formalized workforce development and training plan, a contractual agreement is in process with NDSU DPH, to provide services to implement this proposal. A fully executed contract with NDSU DPH will contain the following deliverables:
1.	Develop/deliver MCH training program 
a.	Program will emphasize public health and MCH leadership competencies 
i.	Continuing education opportunities for current MCH staff
ii.	Public Health Certificate in MCH leadership for current MCH staff and others interested in graduate-level education in MCH public health
iii.	Master of Public Health (MPH) in MCH to provide comprehensive education and training in core public health and MCH leadership competencies
b.	Apply for federal MCH training grants to expand the program
2.	Provide MCH data analytic and research support 
a.	Analyze and disseminate NDDoH MCH-related data
i.	Data used to monitor health status and health risk factors in North Dakota
ii.	Analysis for required state and federal reporting
b.	Partner on studies of the causes and consequences of poor outcomes (e.g., maternal morbidity, poor birth outcomes, youth substance use) to inform MCH policy, programming, and prevention strategies
c.	Data analysis and grant-writing expertise for obtaining additional federal grants to study pressing MCH issues in North Dakota
Regular meetings with NDSU have continued throughout the year. Staff are working diligently to complete the MCH curriculum, and courses for the new MCH Certificate program will be offered in Fall of 2022.
In addition to the work around the MCH Certificate program, Title V staff were provided with the opportunity to participate in a two-day virtual training session through the National MCH Workforce Development Center. The topic of interest was change management, which has been a focus for the NDDoH the past year as the NDDoH and North Dakota Department of Human Services (NDDHS) will be integrated as the North Dakota Department of Health and Human Services (NDDHHS) effective September 1, 2022. Staff verbalized that the was training was valuable and will be able to utilize and share the skills and tools received. </t>
  </si>
  <si>
    <t>a.1. MCH Funding</t>
  </si>
  <si>
    <t xml:space="preserve">a.1. By December 31, 2022,  the first semester of classes through the MCH Certificate Program through North Dakota State University, Department of Public Health Program, will be completed.  </t>
  </si>
  <si>
    <t>b.1.By September 30, 2023, additional focus areas for workforce development beyond the MCH Certificate Program will be identified for additional education opportunities.</t>
  </si>
  <si>
    <r>
      <rPr>
        <sz val="20"/>
        <color theme="1"/>
        <rFont val="Cambria"/>
        <family val="1"/>
      </rPr>
      <t>A well-trained maternal and child health (MCH) workforce is the first line of defense to prevent disease, protect health and keep the MCH population safe. State Title V staff are able to avail themselves of various professional development opportunities in order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develop career aspiration and professional development goals that identifies training opportunities to enhance needed knowledge and skills as part of their annual performance review process.</t>
    </r>
    <r>
      <rPr>
        <sz val="24"/>
        <color theme="1"/>
        <rFont val="Cambria"/>
        <family val="1"/>
      </rPr>
      <t xml:space="preserve">
</t>
    </r>
    <r>
      <rPr>
        <sz val="20"/>
        <color theme="1"/>
        <rFont val="Cambria"/>
        <family val="1"/>
      </rPr>
      <t xml:space="preserve">In December 2019, Title V staff completed the MCH Navigator on-line self-assessment. This self-assessment provides an opportunity for professionals to reflect on competency-based strengths and areas to grow in order to identify learning needs and reinforce new skills in order to improve performance. A North Dakota Workforce Snapshot was provided by MCH Navigator that provided a North Dakota MCH workforce composition and learning needs. In line with national data trends, North Dakota MCH staff had cultural competency as the largest gap in knowledge
and skills, along with family-professional partnerships. Also, in line with national data trends, policy has the lowest knowledge and skills scores across competencies. </t>
    </r>
    <r>
      <rPr>
        <sz val="24"/>
        <color theme="1"/>
        <rFont val="Cambria"/>
        <family val="1"/>
      </rPr>
      <t xml:space="preserve">
</t>
    </r>
    <r>
      <rPr>
        <sz val="20"/>
        <color theme="1"/>
        <rFont val="Cambria"/>
        <family val="1"/>
      </rPr>
      <t xml:space="preserve">The North Dakota Department of Health’s (NDDoH) Health Equity Office (HEO) worked with department leadership to require all staff participate in a one-hour Cultural Competency training in 2021.The HEO is currently developing an additional training series to increase health equity knowledge; increasing cultural competency is an outcome of this training series. All MCH staff will be highly encouraged to participate in these trainings. The first two trainings, Health Equity and Bias, are scheduled to be released by September 2022.   </t>
    </r>
    <r>
      <rPr>
        <sz val="24"/>
        <color theme="1"/>
        <rFont val="Cambria"/>
        <family val="1"/>
      </rPr>
      <t xml:space="preserve">
</t>
    </r>
    <r>
      <rPr>
        <sz val="20"/>
        <color theme="1"/>
        <rFont val="Cambria"/>
        <family val="1"/>
      </rPr>
      <t xml:space="preserve">In May 2021, a proposal was received to initiate a formal Academic Health Department partnership between the NDDoH MCH program and the North Dakota State University Department of Public Health (NDSU DPH) to enhance the knowledge and skills of the current MCH workforce, build workforce capacity, and facilitate collaboration across the academic and practice communities. This partnership will provide much needed support to address NDDoH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t>
    </r>
    <r>
      <rPr>
        <sz val="24"/>
        <color theme="1"/>
        <rFont val="Cambria"/>
        <family val="1"/>
      </rPr>
      <t xml:space="preserve">
</t>
    </r>
    <r>
      <rPr>
        <sz val="20"/>
        <color theme="1"/>
        <rFont val="Cambria"/>
        <family val="1"/>
      </rPr>
      <t>To effectively build MCH workforce and innovation capacity in North Dakota, NDSU DPH requires two formally trained MCH faculty with research expertise. These faculty will help develop and deliver an NDSU MCH specialization for Master of Public Health (MPH) students and MCH content for workforce development and continuing education. They will additionally commit a dedicated percentage of time supporting the data analysis and research needs of North Dakota’s MCH programs. A formalized contractual agreement with NDSU has been implemented to ensure the objectives outlined in the proposal is successfully implemented. The outline of the proposal is as follows:
1.	Develop/deliver MCH training program 
a.	Program will emphasize public health and MCH leadership competencies 
i.	Continuing education opportunities for current MCH staff
ii.	Public Health Certificate in MCH leadership for current MCH staff and others interested in graduate-level education in MCH public health
iii.	Master of Public Health (MPH) in MCH to provide comprehensive education and training in core public health and MCH leadership competencies
b.	With adequate faculty, we can apply for federal MCH training grants to expand the program</t>
    </r>
    <r>
      <rPr>
        <sz val="24"/>
        <color theme="1"/>
        <rFont val="Cambria"/>
        <family val="1"/>
      </rPr>
      <t xml:space="preserve">
</t>
    </r>
    <r>
      <rPr>
        <sz val="20"/>
        <color theme="1"/>
        <rFont val="Cambria"/>
        <family val="1"/>
      </rPr>
      <t xml:space="preserve">
2.	Provide MCH data analytic and research support 
a.	Analyze and disseminate NDDoH MCH-related data
i.	Data used to monitor health status and health risk factors in North Dakota
ii.	Analysis for required state and federal reporting
b.	Partner on studies of the causes and consequences of poor outcomes (e.g., maternal morbidity, poor birth outcomes, youth substance use) to inform MCH policy, programming, and prevention strategies
c.	Data analysis and grant-writing expertise for obtaining additional federal grants to study pressing MCH issues in North Dakot</t>
    </r>
    <r>
      <rPr>
        <sz val="24"/>
        <color theme="1"/>
        <rFont val="Cambria"/>
        <family val="1"/>
      </rPr>
      <t xml:space="preserve">a
</t>
    </r>
    <r>
      <rPr>
        <sz val="20"/>
        <color theme="1"/>
        <rFont val="Cambria"/>
        <family val="1"/>
      </rPr>
      <t xml:space="preserve">The MCH Certificate Program is pending University approval; however, students can register for the General Public Heath Certificate Program and start taking classes in fall 2022 and transfer to the MCH Certificate Program in the spring of 2023 (the first class of the Public Health and MCH Certificate Programs are the same). The MCH Certificate Program will consist of twelve university credits and will be centered around public health management and policy, community health leadership, the foundations of MCH, and MCH epidemiology. 
</t>
    </r>
    <r>
      <rPr>
        <sz val="24"/>
        <color theme="1"/>
        <rFont val="Cambria"/>
        <family val="1"/>
      </rPr>
      <t xml:space="preserve">
</t>
    </r>
    <r>
      <rPr>
        <sz val="20"/>
        <color theme="1"/>
        <rFont val="Cambria"/>
        <family val="1"/>
      </rPr>
      <t xml:space="preserve">The NDDoH has a tuition reimbursement policy that may pay up to 80 percent of tuition and fees depending upon budget. The college course must be directly job related and have a stated public health purpose or benefit. This policy makes it more attainable for staff to consider enrolling in the program and advancing their learning and education. Currently, three MCH staff have submitted their application for acceptance into the fall 2022 Public Health Certificate Program. In addition to supporting state MCH staff to enroll into the MCH Certificate Program, the program is being widely announced and promoted statewide. </t>
    </r>
    <r>
      <rPr>
        <sz val="24"/>
        <color theme="1"/>
        <rFont val="Cambria"/>
        <family val="1"/>
      </rPr>
      <t xml:space="preserve">
</t>
    </r>
    <r>
      <rPr>
        <sz val="20"/>
        <color theme="1"/>
        <rFont val="Cambria"/>
        <family val="1"/>
      </rPr>
      <t xml:space="preserve">Another workforce development opportunity has been realized through the North Dakota Public Health Association (NDPHA). The Association is organized into sections, each representing a discipline of public health. This past year, a MCH section has been added and several state MCH staff are involved, including the Title V Director. MCH workforce development is a key priority for this section and hosting quarterly “MCH Brown Bag Lunch and Learns” is one strategy being implemented. The first MCH Brown Bag was held on March 30, 2022. The North &amp; South Dakota Perinatal Quality Collaborative (NSDPQC) Coordinator provided an overview of work aims and efforts and shared opportunities for potential collaboration. Additional presentations are in development.    </t>
    </r>
    <r>
      <rPr>
        <sz val="24"/>
        <color theme="1"/>
        <rFont val="Cambria"/>
        <family val="1"/>
      </rPr>
      <t xml:space="preserve">   
</t>
    </r>
    <r>
      <rPr>
        <sz val="20"/>
        <color theme="1"/>
        <rFont val="Cambria"/>
        <family val="1"/>
      </rPr>
      <t xml:space="preserve">In addition to the above described professional develop, state MCH staff will also be encouraged to identify and pursue state and national trainings or opportunities individualized for their programmatic expertise or areas of interest. By providing high-quality education and training, North Dakota will continue to expand and strengthen a diverse, MCH-informed workforce that understands the unique challenges that North Dakota women, infants, children, children with special health care needs and families face. 
</t>
    </r>
    <r>
      <rPr>
        <sz val="24"/>
        <color theme="1"/>
        <rFont val="Cambria"/>
        <family val="1"/>
      </rPr>
      <t xml:space="preserve">
</t>
    </r>
  </si>
  <si>
    <t>a. Develop a MCH Workforce Development Plan to improve workforce culture and competencies by contracting with the North Dakota State University, Department of Public Health, to implement a Maternal and Child Health Certificate Program.</t>
  </si>
  <si>
    <r>
      <t xml:space="preserve">Annual </t>
    </r>
    <r>
      <rPr>
        <b/>
        <i/>
        <sz val="28"/>
        <color theme="1"/>
        <rFont val="Cambria"/>
        <family val="1"/>
      </rPr>
      <t>Report</t>
    </r>
    <r>
      <rPr>
        <b/>
        <sz val="28"/>
        <color theme="1"/>
        <rFont val="Cambria"/>
        <family val="1"/>
      </rPr>
      <t xml:space="preserve"> Narrative for October 1, 2021 - September 30, 2022</t>
    </r>
  </si>
  <si>
    <t>FFY 2022</t>
  </si>
  <si>
    <t xml:space="preserve">A well-trained maternal and child health (MCH) workforce is the first line of defense to prevent disease, protect health and keep the MCH population safe. State Title V staff are able to avail themselves of various professional development opportunities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have developed career aspirations and professional development goals that identify training opportunities to enhance their knowledge and skills as part of their annual performance review process.
In December 2019, Title V staff completed the MCH Navigator on-line self-assessment. This self-assessment provides an opportunity for professionals to reflect on their competency-based strengths, identify what their learning needs are, and understand how to reinforce new skills to improve performance. A North Dakota Workforce Snapshot was provided by MCH Navigator that addressed North Dakota’s MCH workforce composition and learning needs. In line with national data trends, North Dakota MCH staff had cultural competency as the largest gap in knowledge and skills, along with family-professional partnerships. Furthermore, policy had the lowest knowledge and skills scores across competencies. 
For many years, discission and collaboration on strengthening the MCH workforce has occurred with North Dakota State University Department of Public Health (NDSU DPH).  As a result, MCH Workforce Development was identified as a MCH 2021-2025 priority, and dedicated funds were put towards the effort. In May 2021, a proposal was received to initiate a formal Academic Health Department partnership between the NDDoH MCH program and the NDSU DPH to enhance the knowledge and skills of the current MCH workforce, build workforce capacity, and facilitate collaboration across the academic and practice communities. This partnership provided much needed support to address NDDoH – and statewide –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To effectively build MCH workforce and innovation capacity in North Dakota, NDSU DPH required two (2) formally trained MCH faculty with research expertise. By August 2022, these faculty had successfully developed and implemented an eight credit MCH Certification Program. Credits from this MCH Certification Program can be applied to an MPH degree. NDSU DPH will additionally commit a dedicated percentage of time supporting the data analysis and research needs of North Dakota’s MCH programs. 
There is a critical need to expand and strengthen a diverse, MCH-informed workforce that understands the unique challenges that North Dakota women, infants, children, and children with special health care needs and families face. In recognition of the need for a more formalized workforce development and training plan, a contractual agreement is in place with NDSU DPH, to provide services to implement this proposal. This contract with NDSU DPH will contains the following deliverables, and is currently in effect until September 30, 2023:
1.	Develop/deliver MCH training program 
a.	Program will emphasize public health and MCH leadership competencies 
i.	Continuing education opportunities for current MCH staff
ii.	Public Health Certificate in MCH leadership for current MCH staff and others interested in graduate-level education in MCH public health
iii.	Master of Public Health (MPH) in MCH to provide comprehensive education and training in core public health and MCH leadership competencies
b.	Apply for federal MCH training grants to expand the program
2.	Provide MCH data analytic and research support 
a.	Analyze and disseminate NDDoH MCH-related data
i.	Data used to monitor health status and health risk factors in North Dakota
ii.	Analysis for required state and federal reporting
b.	Partner on studies of the causes and consequences of poor outcomes (e.g., maternal morbidity, poor birth outcomes, youth substance use) to inform MCH policy, programming, and prevention strategies
c.	Data analysis and grant-writing expertise for obtaining additional federal grants to study pressing MCH issues in North Dakota
Regular meetings with NDSU have continued throughout the year. Staff are working diligently to complete the MCH curriculum, and courses for the new MCH Certificate program will be offered in Fall of 2023. NDSU personnel have also discussed the possibility of offering additional training opportunities (e.g., webinars, books clubs, etc.) for Title V staff who may have been hesitant about registering for a full college-level course.
In addition to the work around the MCH Certificate program, Title V staff have been provided opportunities to participate in many other state-level trainings. On September 1, 2022, the NDDoH and the North Dakota Department of Human Services (NDDHS) fully integrated into one agency, becoming the North Dakota Department of Health and Human Services. The integration has been a major change for team members, so these opportunities for learning and engagement have been especially important. Staff verbalized that these trainings have been valuable, and they have obtained skills and tools that can be utilized going forward. 
</t>
  </si>
  <si>
    <t>A well-trained maternal and child health (MCH) workforce is the first line of defense to prevent disease, protect health and keep the MCH population safe. State Title V staff are able to avail themselves of various professional development opportunities in order to build their capacity as part of the MCH workforce. State staff have many strengths including passion, dedication, and knowledge to ensure families receive high quality services; strong interpersonal abilities required for partnership building, collaboration, and integration; and the capability to manage multiple priorities. To address specific training needs, state Title V staff develop career aspiration and professional development goals that identify training opportunities to enhance needed knowledge and skills as part of their annual performance review process.
In December 2019, Title V staff completed the MCH Navigator on-line self-assessment. This self-assessment provides an opportunity for professionals to reflect on competency-based strengths and areas to grow in order to identify learning needs and reinforce new skills to improve performance. A North Dakota Workforce Snapshot was provided by MCH Navigator that supplied information regarding North Dakota’s MCH workforce composition and learning needs. In line with national data trends, North Dakota MCH staff had cultural competency as the largest gap in knowledge and skills, along with family-professional partnerships. Also consistent with national data trends, policy had the lowest knowledge and skills scores across competencies. 
In May 2021, a proposal was received to initiate a formal Academic Health Department partnership between the North Dakota Department of Health’s (NDDoH) MCH program and the NDSU DPH to enhance the knowledge and skills of the current MCH workforce, build workforce capacity, and facilitate collaboration across the academic and practice communities. This partnership provided much needed support to address NDDoH – and statewide –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To effectively build MCH workforce and innovation capacity in North Dakota, NDSU DPH required two (2) formally trained MCH faculty with research expertise. By August 2022, these faculty had successfully developed and implemented an eight credit MCH Certification Program. Credits from this MCH Certification Program can be applied to an MPH degree. NDSU DPH will additionally commit a dedicated percentage of time supporting the data analysis and research needs of North Dakota’s MCH programs. 
The North Dakota Department of Health and Human Services (HHS) has a tuition reimbursement policy that may pay up to 80 percent of tuition and fees depending upon budget. The college course must be directly job related and have a stated public health purpose or benefit. This policy makes it more attainable for staff to consider enrolling in the program and advancing their learning and education. In addition to supporting state MCH staff to enroll into the MCH Certificate Program, the program is being widely announced and promoted statewide. 
Regular meetings with NDSU have continued throughout the year. Staff are working diligently to complete the MCH curriculum, and courses for the new MCH Certificate program will be offered in Fall of 2023. NDSU personnel have also discussed the possibility of offering additional training opportunities (e.g., webinars, books clubs, etc.) for Title V staff who may have been hesitant about registering for a full college-level course.
In addition to the above described professional develop, state MCH staff will also be encouraged to identify and pursue state and national trainings or opportunities individualized for their programmatic expertise or areas of interest. By providing high-quality education and training, North Dakota will continue to expand and strengthen a diverse, MCH-informed workforce that understands the unique challenges that North Dakota women, infants, children, children with special health care needs and families face.</t>
  </si>
  <si>
    <t xml:space="preserve">Building and enhancing public health workforce knowledge and capacity has been a priority for several years. Education and training to equip staff with technical, strategic, and leadership skills are imperative. Promoting a culture of lifelong learning in public health is also necessary. A large sector within the field of public health is Maternal and Child Health (MCH). The MCH Leadership Competencies, Version 4.5 (2023) explains that the essential ability to implement complex thinking requires identifying an issue or problem, framing it into a question, evaluating it from different perspectives, and then solving the problem. MCH public health workers should also know how to identify and propose promising practices and policies that can be used in situations where action is necessary.
Over the last several years, the demands placed on governmental public health workers to evolve from a clinical mindset to systems-based thinking have been constantly evolving. After the recent pandemic, it was even more evident that there is a need for public health staff to be trained and educated appropriately to deliver high-quality programs and address new and emerging health challenges using a population-health-based approach.
Since May 2021, collaboration has occurred between the state’s MCH program and the North Dakota State University (NDSU) Department of Public Health (DPH) to enhance the knowledge and skills of the current MCH workforce, build workforce capacity, and facilitate collaboration across the academic and practice communities. This partnership has been providing much-needed support to address NDDHHS – and statewide –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In August 2022, NDSU DPH successfully developed and implemented an eight-credit MCH Certification Program. This program was geared to build MCH workforce and innovation capacity. Credits from this MCH Certification Program could also be applied to a Master of Public Health (MPH) degree. In December 2023, the decision was made to initiate a new contract offering additional learning opportunities for staff to further their learning outside of college-level courses. Examples of such learning would be webinars or in-person training. The MCH curriculum will also continue to be offered, and staff are encouraged to participate if able.
NDDHHS has a tuition reimbursement policy that may pay up to 80 percent of tuition and fees, depending upon budget. The college course must be directly job-related and have a stated public health purpose or benefit. This policy makes it more attainable for staff to consider enrolling in the program and advancing their learning and education. In addition to supporting state MCH staff to enroll in the MCH Certificate Program, the program will continue to be promoted statewide. 
In the upcoming year, the Title V leadership team has broadened collaborative efforts around workforce development to other partners at the state and national levels. Conversations have been initiated with the University of North Dakota’s Department of Population Health to explore employing or contracting with a graduate-level student with expertise in minority populations to assist with upcoming MCH work efforts. Particular emphasis will be placed on improving access to care for American Indian women.
The Title V Director has also reinitiated conversations with the MCH Navigator team and the MCH Workforce Development team. The MCH Navigator online self-assessment was last administered to state Title V staff in December 2019. This self-assessment provided an opportunity for professionals to reflect on competency-based strengths and areas of needed growth to identify learning gaps and reinforce new skills that could improve performance. A North Dakota Workforce Snapshot was provided by MCH Navigator that supplied information regarding North Dakota’s MCH workforce composition and learning needs. Going forward, it is hoped that through national-state level partnerships with the MCH Navigator and MCH Workforce Development Center, the online self-assessment would be completed by state-level MCH annually to ensure any arising educational needs are immediately met through additional training options. 
It is the goal of the Title V Director that by 2025, a specific protocol to aid with appropriately training and educating new or existing MCH staff members will be developed and offered to staff to improve their capacity around systems-level thinking and planning of annual activities for the MCH work plans. Additional opportunities to braid MCH training into workforce development initiatives currently being developed in the larger NDDHHS will be explored as workforce continues to be identified as a major priority in the state for not only MCH, but all of public health.
Finally, in addition to the previously mentioned professional development opportunities, state MCH staff will be encouraged to identify and pursue state and national training or individualized opportunities for their programmatic expertise or areas of interest. By providing high-quality education and training, North Dakota will expand and strengthen a diverse, MCH-informed workforce that understands the unique challenges that North Dakota women, infants, children, children with special health care needs and families face.
</t>
  </si>
  <si>
    <t>The North Dakota Department of Health and Human Services (NDDHHS) recognizes that a well-trained maternal and child health (MCH) workforce is the first line of defense to prevent disease, protect health, and keep the MCH population safe. State Title V staff have always had the ability to avail themselves of various professional development opportunities to build their capacity as part of the MCH workforce. State staff have many strengths, including passion, dedication, and knowledge to ensure families receive high-quality services; strong interpersonal abilities required for partnership building, collaboration, and integration; and the capability to manage multiple priorities. To address specific training needs, state Title V staff have developed career aspirations and professional development goals that identify training opportunities to enhance needed knowledge and skills as part of their annual performance review process.
The MCH Navigator online self-assessment was administered to state Title V staff in December 2019. This self-assessment provided an opportunity for professionals to reflect on competency-based strengths and areas of needed growth to identify learning gaps and reinforce new skills that could improve performance. A North Dakota Workforce Snapshot was provided by MCH Navigator that supplied information regarding North Dakota’s MCH workforce composition and learning needs. In line with national data trends, North Dakota MCH staff had cultural competency as the largest gap in knowledge and skills, along with family-professional partnerships. Also consistent with national data trends, policy had the lowest knowledge and skills scores across competencies. 
Since May 2021, collaboration has occurred between the state’s MCH program and the North Dakota State University (NDSU) Department of Public Health (DPH) to enhance the knowledge and skills of the current MCH workforce, build workforce capacity, and facilitate collaboration across the academic and practice communities. This partnership provided much-needed support to address NDDHHS – and statewide – MCH leadership’s key concerns regarding the low percentage of MCH staff with formal public health training, low levels of preparedness to meet local and state MCH needs, limited access to expertise for quality community-based or applied public health research, and the need for MCH innovation among public health professionals in academic and practice environments. In August 2022, NDSU DPH successfully developed and implemented an eight-credit MCH Certification Program. This program was geared to build MCH workforce and innovation capacity. Credits from this MCH Certification Program could also be applied to a Master of Public Health (MPH) degree.
NDDHHS has a tuition reimbursement policy that may pay up to 80 percent of tuition and fees, depending upon budget. The college course must be directly job-related and have a stated public health purpose or benefit. This policy makes it more attainable for staff to consider enrolling in the program and advancing their learning and education. In addition to supporting state MCH staff to enroll in the MCH Certificate Program, the program has been promoted statewide. 
Regular meetings with NDSU have continued. Although the college-level courses have been well-received by state-level staff who have taken them, it has also been expressed that college courses may not be the best learning mechanism for everyone. Therefore, NDSU has been exploring additional training opportunities (e.g., webinars, book clubs, etc.) for Title V staff who may have been hesitant about registering for an entire course. In December 2023, a contract with NDSU was renewed and revised to include targeted skill development sessions through an MCH institute. Incentives for completion include digital badges indicating completion. A hybrid or online format is being explored to aid in attendance and participation.
In addition to the above-described professional development, state MCH staff have been encouraged to identify and pursue state and national training or individualized opportunities for their programmatic expertise or areas of interest. By providing high-quality education and training, North Dakota has continued to expand and strengthen a diverse, MCH-informed workforce that understands the unique challenges that North Dakota women, infants, children, children with special health care needs and families 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</si>
</sst>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sz val="20"/>
      <color theme="1"/>
      <name val="Cambria"/>
      <family val="1"/>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23">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1" fillId="5" borderId="6" xfId="0" applyNumberFormat="1" applyFont="1" applyFill="1" applyBorder="1" applyAlignment="1" applyProtection="1">
      <alignment horizontal="left" vertical="top"/>
    </xf>
    <xf numFmtId="0" fontId="11" fillId="3" borderId="6" xfId="0" applyNumberFormat="1" applyFont="1" applyFill="1" applyBorder="1" applyAlignment="1" applyProtection="1">
      <alignment horizontal="left" vertical="top"/>
    </xf>
    <xf numFmtId="3" fontId="17" fillId="0" borderId="8" xfId="0" applyNumberFormat="1" applyFont="1" applyFill="1" applyBorder="1" applyAlignment="1" applyProtection="1">
      <alignment vertical="center"/>
    </xf>
    <xf numFmtId="0" fontId="17" fillId="0" borderId="2" xfId="0" applyNumberFormat="1" applyFont="1" applyFill="1" applyBorder="1" applyAlignment="1">
      <alignment horizontal="center" vertical="center" wrapText="1"/>
    </xf>
    <xf numFmtId="0" fontId="17" fillId="0" borderId="2"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2"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2" fillId="4" borderId="2" xfId="0" applyNumberFormat="1" applyFont="1" applyFill="1" applyBorder="1" applyAlignment="1" applyProtection="1">
      <alignment horizontal="left" vertical="top" wrapText="1"/>
      <protection locked="0"/>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801">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00"/>
      <tableStyleElement type="headerRow" dxfId="799"/>
      <tableStyleElement type="totalRow" dxfId="798"/>
      <tableStyleElement type="firstColumn" dxfId="797"/>
      <tableStyleElement type="lastColumn" dxfId="796"/>
      <tableStyleElement type="firstRowStripe" dxfId="795"/>
      <tableStyleElement type="secondRowStripe" dxfId="794"/>
      <tableStyleElement type="firstColumnStripe" dxfId="793"/>
      <tableStyleElement type="secondColumnStripe" dxfId="79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2020 - 2021 Total</c:v>
                </c:pt>
                <c:pt idx="5">
                  <c:v>2020 - 2025 Goal</c:v>
                </c:pt>
              </c:strCache>
            </c:strRef>
          </c:cat>
          <c:val>
            <c:numRef>
              <c:f>'2020-2021'!$F$8:$F$13</c:f>
              <c:numCache>
                <c:formatCode>#,##0</c:formatCode>
                <c:ptCount val="6"/>
                <c:pt idx="4">
                  <c:v>0</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2020 - 2021 Total</c:v>
                </c:pt>
                <c:pt idx="5">
                  <c:v>2020 - 2025 Goal</c:v>
                </c:pt>
              </c:strCache>
            </c:strRef>
          </c:cat>
          <c:val>
            <c:numRef>
              <c:f>'2020-2021'!$F$30:$F$35</c:f>
              <c:numCache>
                <c:formatCode>#,##0</c:formatCode>
                <c:ptCount val="6"/>
                <c:pt idx="4">
                  <c:v>0</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2020 - 2021 Total</c:v>
                </c:pt>
                <c:pt idx="5">
                  <c:v>2020 - 2025 Goal</c:v>
                </c:pt>
              </c:strCache>
            </c:strRef>
          </c:cat>
          <c:val>
            <c:numRef>
              <c:f>'2020-2021'!$F$37:$F$42</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2020 - 2021 Total</c:v>
                </c:pt>
                <c:pt idx="5">
                  <c:v>2020 - 2025 Goal</c:v>
                </c:pt>
              </c:strCache>
            </c:strRef>
          </c:cat>
          <c:val>
            <c:numRef>
              <c:f>'2020-2021'!$F$52:$F$57</c:f>
              <c:numCache>
                <c:formatCode>#,##0</c:formatCode>
                <c:ptCount val="6"/>
                <c:pt idx="4">
                  <c:v>0</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4">
                  <c:v>FFY 2020</c:v>
                </c:pt>
                <c:pt idx="5">
                  <c:v>2020 - 2025 Goal</c:v>
                </c:pt>
              </c:strCache>
            </c:strRef>
          </c:cat>
          <c:val>
            <c:numRef>
              <c:f>'2021-2022'!$F$8:$F$13</c:f>
              <c:numCache>
                <c:formatCode>#,##0</c:formatCode>
                <c:ptCount val="6"/>
                <c:pt idx="4">
                  <c:v>0</c:v>
                </c:pt>
                <c:pt idx="5">
                  <c:v>100</c:v>
                </c:pt>
              </c:numCache>
            </c:numRef>
          </c:val>
          <c:extLst>
            <c:ext xmlns:c16="http://schemas.microsoft.com/office/drawing/2014/chart" uri="{C3380CC4-5D6E-409C-BE32-E72D297353CC}">
              <c16:uniqueId val="{00000000-B517-497D-A69B-ADDDAE6E21F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0">
                  <c:v>Oct 1 - Dec 31 (Baseline)</c:v>
                </c:pt>
                <c:pt idx="1">
                  <c:v>Jan 1 - Mar 31</c:v>
                </c:pt>
                <c:pt idx="2">
                  <c:v>Apr 1 - Jun 30</c:v>
                </c:pt>
                <c:pt idx="3">
                  <c:v>Jul 1 - Sep 30</c:v>
                </c:pt>
                <c:pt idx="4">
                  <c:v>2020 - 2021 Total</c:v>
                </c:pt>
                <c:pt idx="5">
                  <c:v>2020 - 2025 Goal</c:v>
                </c:pt>
              </c:strCache>
            </c:strRef>
          </c:cat>
          <c:val>
            <c:numRef>
              <c:f>'2021-2022'!$F$30:$F$35</c:f>
              <c:numCache>
                <c:formatCode>#,##0</c:formatCode>
                <c:ptCount val="6"/>
                <c:pt idx="4">
                  <c:v>0</c:v>
                </c:pt>
              </c:numCache>
            </c:numRef>
          </c:val>
          <c:extLst>
            <c:ext xmlns:c16="http://schemas.microsoft.com/office/drawing/2014/chart" uri="{C3380CC4-5D6E-409C-BE32-E72D297353CC}">
              <c16:uniqueId val="{00000000-EB04-4E42-8C02-6FD0B753912F}"/>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0">
                  <c:v>Oct 1 - Dec 31 (Baseline)</c:v>
                </c:pt>
                <c:pt idx="1">
                  <c:v>Jan 1 - Mar 31</c:v>
                </c:pt>
                <c:pt idx="2">
                  <c:v>Apr 1 - Jun 30</c:v>
                </c:pt>
                <c:pt idx="3">
                  <c:v>Jul 1 - Sep 30</c:v>
                </c:pt>
                <c:pt idx="4">
                  <c:v>2020 - 2021 Total</c:v>
                </c:pt>
                <c:pt idx="5">
                  <c:v>2020 - 2025 Goal</c:v>
                </c:pt>
              </c:strCache>
            </c:strRef>
          </c:cat>
          <c:val>
            <c:numRef>
              <c:f>'2021-2022'!$F$14:$F$19</c:f>
              <c:numCache>
                <c:formatCode>#,##0</c:formatCode>
                <c:ptCount val="6"/>
                <c:pt idx="4">
                  <c:v>0</c:v>
                </c:pt>
              </c:numCache>
            </c:numRef>
          </c:val>
          <c:extLst>
            <c:ext xmlns:c16="http://schemas.microsoft.com/office/drawing/2014/chart" uri="{C3380CC4-5D6E-409C-BE32-E72D297353CC}">
              <c16:uniqueId val="{00000000-B57B-47F0-905E-FFA8A95C93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0">
                  <c:v>Oct 1 - Dec 31 (Baseline)</c:v>
                </c:pt>
                <c:pt idx="1">
                  <c:v>Jan 1 - Mar 31</c:v>
                </c:pt>
                <c:pt idx="2">
                  <c:v>Apr 1 - Jun 30</c:v>
                </c:pt>
                <c:pt idx="3">
                  <c:v>Jul 1 - Sep 30</c:v>
                </c:pt>
                <c:pt idx="4">
                  <c:v>2020 - 2021 Total</c:v>
                </c:pt>
                <c:pt idx="5">
                  <c:v>2020 - 2025 Goal</c:v>
                </c:pt>
              </c:strCache>
            </c:strRef>
          </c:cat>
          <c:val>
            <c:numRef>
              <c:f>'2021-2022'!$F$21:$F$26</c:f>
              <c:numCache>
                <c:formatCode>#,##0</c:formatCode>
                <c:ptCount val="6"/>
                <c:pt idx="4">
                  <c:v>0</c:v>
                </c:pt>
              </c:numCache>
            </c:numRef>
          </c:val>
          <c:extLst>
            <c:ext xmlns:c16="http://schemas.microsoft.com/office/drawing/2014/chart" uri="{C3380CC4-5D6E-409C-BE32-E72D297353CC}">
              <c16:uniqueId val="{00000000-72C9-4BB8-90BA-FEC81F1E48C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0">
                  <c:v>Oct 1 - Dec 31 (Baseline)</c:v>
                </c:pt>
                <c:pt idx="1">
                  <c:v>Jan 1 - Mar 31</c:v>
                </c:pt>
                <c:pt idx="2">
                  <c:v>Apr 1 - Jun 30</c:v>
                </c:pt>
                <c:pt idx="3">
                  <c:v>Jul 1 - Sep 30</c:v>
                </c:pt>
                <c:pt idx="4">
                  <c:v>2020 - 2021 Total</c:v>
                </c:pt>
                <c:pt idx="5">
                  <c:v>2020 - 2025 Goal</c:v>
                </c:pt>
              </c:strCache>
            </c:strRef>
          </c:cat>
          <c:val>
            <c:numRef>
              <c:f>'2021-2022'!$F$37:$F$42</c:f>
              <c:numCache>
                <c:formatCode>#,##0</c:formatCode>
                <c:ptCount val="6"/>
                <c:pt idx="4">
                  <c:v>0</c:v>
                </c:pt>
              </c:numCache>
            </c:numRef>
          </c:val>
          <c:extLst>
            <c:ext xmlns:c16="http://schemas.microsoft.com/office/drawing/2014/chart" uri="{C3380CC4-5D6E-409C-BE32-E72D297353CC}">
              <c16:uniqueId val="{00000000-5708-4D69-8863-AED3A0538E5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0">
                  <c:v>Oct 1 - Dec 31 (Baseline)</c:v>
                </c:pt>
                <c:pt idx="1">
                  <c:v>Jan 1 - Mar 31</c:v>
                </c:pt>
                <c:pt idx="2">
                  <c:v>Apr 1 - Jun 30</c:v>
                </c:pt>
                <c:pt idx="3">
                  <c:v>Jul 1 - Sep 30</c:v>
                </c:pt>
                <c:pt idx="4">
                  <c:v>2020 - 2021 Total</c:v>
                </c:pt>
                <c:pt idx="5">
                  <c:v>2020 - 2025 Goal</c:v>
                </c:pt>
              </c:strCache>
            </c:strRef>
          </c:cat>
          <c:val>
            <c:numRef>
              <c:f>'2021-2022'!$F$43:$F$48</c:f>
              <c:numCache>
                <c:formatCode>#,##0</c:formatCode>
                <c:ptCount val="6"/>
                <c:pt idx="4">
                  <c:v>0</c:v>
                </c:pt>
              </c:numCache>
            </c:numRef>
          </c:val>
          <c:extLst>
            <c:ext xmlns:c16="http://schemas.microsoft.com/office/drawing/2014/chart" uri="{C3380CC4-5D6E-409C-BE32-E72D297353CC}">
              <c16:uniqueId val="{00000000-DAC8-4D38-ADB1-3B64552CB4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0">
                  <c:v>Oct 1 - Dec 31 (Baseline)</c:v>
                </c:pt>
                <c:pt idx="1">
                  <c:v>Jan 1 - Mar 31</c:v>
                </c:pt>
                <c:pt idx="2">
                  <c:v>Apr 1 - Jun 30</c:v>
                </c:pt>
                <c:pt idx="3">
                  <c:v>Jul 1 - Sep 30</c:v>
                </c:pt>
                <c:pt idx="4">
                  <c:v>2020 - 2021 Total</c:v>
                </c:pt>
                <c:pt idx="5">
                  <c:v>2020 - 2025 Goal</c:v>
                </c:pt>
              </c:strCache>
            </c:strRef>
          </c:cat>
          <c:val>
            <c:numRef>
              <c:f>'2021-2022'!$F$52:$F$57</c:f>
              <c:numCache>
                <c:formatCode>#,##0</c:formatCode>
                <c:ptCount val="6"/>
                <c:pt idx="4">
                  <c:v>0</c:v>
                </c:pt>
              </c:numCache>
            </c:numRef>
          </c:val>
          <c:extLst>
            <c:ext xmlns:c16="http://schemas.microsoft.com/office/drawing/2014/chart" uri="{C3380CC4-5D6E-409C-BE32-E72D297353CC}">
              <c16:uniqueId val="{00000000-2DE6-4A19-9359-ABFF620545F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0">
                  <c:v>Oct 1 - Dec 31 (Baseline)</c:v>
                </c:pt>
                <c:pt idx="1">
                  <c:v>Jan 1 - Mar 31</c:v>
                </c:pt>
                <c:pt idx="2">
                  <c:v>Apr 1 - Jun 30</c:v>
                </c:pt>
                <c:pt idx="3">
                  <c:v>Jul 1 - Sep 30</c:v>
                </c:pt>
                <c:pt idx="4">
                  <c:v>2020 - 2021 Total</c:v>
                </c:pt>
                <c:pt idx="5">
                  <c:v>2020 - 2025 Goal</c:v>
                </c:pt>
              </c:strCache>
            </c:strRef>
          </c:cat>
          <c:val>
            <c:numRef>
              <c:f>'2021-2022'!$F$58:$F$63</c:f>
              <c:numCache>
                <c:formatCode>#,##0</c:formatCode>
                <c:ptCount val="6"/>
                <c:pt idx="4">
                  <c:v>0</c:v>
                </c:pt>
              </c:numCache>
            </c:numRef>
          </c:val>
          <c:extLst>
            <c:ext xmlns:c16="http://schemas.microsoft.com/office/drawing/2014/chart" uri="{C3380CC4-5D6E-409C-BE32-E72D297353CC}">
              <c16:uniqueId val="{00000000-BE77-4471-82BA-4067C83D8D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0">
                  <c:v>Oct 1 - Dec 31 (Baseline)</c:v>
                </c:pt>
                <c:pt idx="1">
                  <c:v>Jan 1 - Mar 31</c:v>
                </c:pt>
                <c:pt idx="2">
                  <c:v>Apr 1 - Jun 30</c:v>
                </c:pt>
                <c:pt idx="3">
                  <c:v>Jul 1 - Sep 30</c:v>
                </c:pt>
                <c:pt idx="4">
                  <c:v>2020 - 2021 Total</c:v>
                </c:pt>
                <c:pt idx="5">
                  <c:v>2020 - 2025 Goal</c:v>
                </c:pt>
              </c:strCache>
            </c:strRef>
          </c:cat>
          <c:val>
            <c:numRef>
              <c:f>'2021-2022'!$F$65:$F$70</c:f>
              <c:numCache>
                <c:formatCode>#,##0</c:formatCode>
                <c:ptCount val="6"/>
                <c:pt idx="4">
                  <c:v>0</c:v>
                </c:pt>
              </c:numCache>
            </c:numRef>
          </c:val>
          <c:extLst>
            <c:ext xmlns:c16="http://schemas.microsoft.com/office/drawing/2014/chart" uri="{C3380CC4-5D6E-409C-BE32-E72D297353CC}">
              <c16:uniqueId val="{00000000-56A1-4839-9EB7-2073FC3C0D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3">
                  <c:v>FFY 2020</c:v>
                </c:pt>
                <c:pt idx="4">
                  <c:v>FFY 2021</c:v>
                </c:pt>
                <c:pt idx="5">
                  <c:v>2020 - 2025 Goal</c:v>
                </c:pt>
              </c:strCache>
            </c:strRef>
          </c:cat>
          <c:val>
            <c:numRef>
              <c:f>'2022-2023'!$F$8:$F$13</c:f>
              <c:numCache>
                <c:formatCode>#,##0</c:formatCode>
                <c:ptCount val="6"/>
                <c:pt idx="3">
                  <c:v>0</c:v>
                </c:pt>
                <c:pt idx="4">
                  <c:v>0</c:v>
                </c:pt>
                <c:pt idx="5">
                  <c:v>100</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'2022-2023'!$E$30:$E$35</c:f>
              <c:strCache>
                <c:ptCount val="6"/>
                <c:pt idx="0">
                  <c:v>Oct 1 - Dec 31</c:v>
                </c:pt>
                <c:pt idx="1">
                  <c:v>Jan 1 - Mar 31</c:v>
                </c:pt>
                <c:pt idx="2">
                  <c:v>Apr 1 - Jun 30</c:v>
                </c:pt>
                <c:pt idx="3">
                  <c:v>Jul 1 - Sep 30</c:v>
                </c:pt>
                <c:pt idx="4">
                  <c:v>2022 - 2023 Total</c:v>
                </c:pt>
                <c:pt idx="5">
                  <c:v>2020 - 2025 Goal</c:v>
                </c:pt>
              </c:strCache>
            </c:strRef>
          </c:cat>
          <c:val>
            <c:numRef>
              <c:f>'2022-2023'!$F$30:$F$35</c:f>
              <c:numCache>
                <c:formatCode>#,##0</c:formatCode>
                <c:ptCount val="6"/>
                <c:pt idx="4">
                  <c:v>0</c:v>
                </c:pt>
                <c:pt idx="5">
                  <c:v>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4">
                  <c:v>0</c:v>
                </c:pt>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'2022-2023'!$E$21:$E$26</c:f>
              <c:strCache>
                <c:ptCount val="6"/>
                <c:pt idx="0">
                  <c:v>Oct 1 - Dec 31</c:v>
                </c:pt>
                <c:pt idx="1">
                  <c:v>Jan 1 - Mar 31</c:v>
                </c:pt>
                <c:pt idx="2">
                  <c:v>Apr 1 - Jun 30</c:v>
                </c:pt>
                <c:pt idx="3">
                  <c:v>Jul 1 - Sep 30</c:v>
                </c:pt>
                <c:pt idx="4">
                  <c:v>2022 - 2023 Total</c:v>
                </c:pt>
                <c:pt idx="5">
                  <c:v>2020 - 2025 Goal</c:v>
                </c:pt>
              </c:strCache>
            </c:strRef>
          </c:cat>
          <c:val>
            <c:numRef>
              <c:f>'2022-2023'!$F$21:$F$26</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'2022-2023'!$E$37:$E$42</c:f>
              <c:strCache>
                <c:ptCount val="6"/>
                <c:pt idx="0">
                  <c:v>Oct 1 - Dec 31</c:v>
                </c:pt>
                <c:pt idx="1">
                  <c:v>Jan 1 - Mar 31</c:v>
                </c:pt>
                <c:pt idx="2">
                  <c:v>Apr 1 - Jun 30</c:v>
                </c:pt>
                <c:pt idx="3">
                  <c:v>Jul 1 - Sep 30</c:v>
                </c:pt>
                <c:pt idx="4">
                  <c:v>2022 - 2023 Total</c:v>
                </c:pt>
                <c:pt idx="5">
                  <c:v>2020 - 2025 Goal</c:v>
                </c:pt>
              </c:strCache>
            </c:strRef>
          </c:cat>
          <c:val>
            <c:numRef>
              <c:f>'2022-2023'!$F$37:$F$42</c:f>
              <c:numCache>
                <c:formatCode>#,##0</c:formatCode>
                <c:ptCount val="6"/>
                <c:pt idx="4">
                  <c:v>0</c:v>
                </c:pt>
                <c:pt idx="5">
                  <c:v>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'2022-2023'!$E$43:$E$48</c:f>
              <c:strCache>
                <c:ptCount val="6"/>
                <c:pt idx="0">
                  <c:v>Oct 1 - Dec 31</c:v>
                </c:pt>
                <c:pt idx="1">
                  <c:v>Jan 1 - Mar 31</c:v>
                </c:pt>
                <c:pt idx="2">
                  <c:v>Apr 1 - Jun 30</c:v>
                </c:pt>
                <c:pt idx="3">
                  <c:v>Jul 1 - Sep 30</c:v>
                </c:pt>
                <c:pt idx="4">
                  <c:v>2022 - 2023 Total</c:v>
                </c:pt>
                <c:pt idx="5">
                  <c:v>2020 - 2025 Goal</c:v>
                </c:pt>
              </c:strCache>
            </c:strRef>
          </c:cat>
          <c:val>
            <c:numRef>
              <c:f>'2022-2023'!$F$43:$F$48</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'2022-2023'!$E$52:$E$57</c:f>
              <c:strCache>
                <c:ptCount val="6"/>
                <c:pt idx="0">
                  <c:v>Oct 1 - Dec 31</c:v>
                </c:pt>
                <c:pt idx="1">
                  <c:v>Jan 1 - Mar 31</c:v>
                </c:pt>
                <c:pt idx="2">
                  <c:v>Apr 1 - Jun 30</c:v>
                </c:pt>
                <c:pt idx="3">
                  <c:v>Jul 1 - Sep 30</c:v>
                </c:pt>
                <c:pt idx="4">
                  <c:v>2022 - 2023 Total</c:v>
                </c:pt>
                <c:pt idx="5">
                  <c:v>2020 - 2025 Goal</c:v>
                </c:pt>
              </c:strCache>
            </c:strRef>
          </c:cat>
          <c:val>
            <c:numRef>
              <c:f>'2022-2023'!$F$52:$F$57</c:f>
              <c:numCache>
                <c:formatCode>#,##0</c:formatCode>
                <c:ptCount val="6"/>
                <c:pt idx="4">
                  <c:v>0</c:v>
                </c:pt>
                <c:pt idx="5">
                  <c:v>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'2022-2023'!$E$58:$E$63</c:f>
              <c:strCache>
                <c:ptCount val="6"/>
                <c:pt idx="0">
                  <c:v>Oct 1 - Dec 31</c:v>
                </c:pt>
                <c:pt idx="1">
                  <c:v>Jan 1 - Mar 31</c:v>
                </c:pt>
                <c:pt idx="2">
                  <c:v>Apr 1 - Jun 30</c:v>
                </c:pt>
                <c:pt idx="3">
                  <c:v>Jul 1 - Sep 30</c:v>
                </c:pt>
                <c:pt idx="4">
                  <c:v>2022 - 2023 Total</c:v>
                </c:pt>
                <c:pt idx="5">
                  <c:v>2020 - 2025 Goal</c:v>
                </c:pt>
              </c:strCache>
            </c:strRef>
          </c:cat>
          <c:val>
            <c:numRef>
              <c:f>'2022-2023'!$F$58:$F$63</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'2022-2023'!$E$65:$E$70</c:f>
              <c:strCache>
                <c:ptCount val="6"/>
                <c:pt idx="0">
                  <c:v>Oct 1 - Dec 31</c:v>
                </c:pt>
                <c:pt idx="1">
                  <c:v>Jan 1 - Mar 31</c:v>
                </c:pt>
                <c:pt idx="2">
                  <c:v>Apr 1 - Jun 30</c:v>
                </c:pt>
                <c:pt idx="3">
                  <c:v>Jul 1 - Sep 30</c:v>
                </c:pt>
                <c:pt idx="4">
                  <c:v>2022 - 2023 Total</c:v>
                </c:pt>
                <c:pt idx="5">
                  <c:v>2020 - 2025 Goal</c:v>
                </c:pt>
              </c:strCache>
            </c:strRef>
          </c:cat>
          <c:val>
            <c:numRef>
              <c:f>'2022-2023'!$F$65:$F$70</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FFY 2020</c:v>
                </c:pt>
                <c:pt idx="1">
                  <c:v>FFY 2021</c:v>
                </c:pt>
                <c:pt idx="2">
                  <c:v>FFY 2022</c:v>
                </c:pt>
                <c:pt idx="4">
                  <c:v>2023 - 2024 Total</c:v>
                </c:pt>
                <c:pt idx="5">
                  <c:v>2020 - 2025 Goal</c:v>
                </c:pt>
              </c:strCache>
            </c:strRef>
          </c:cat>
          <c:val>
            <c:numRef>
              <c:f>'2023-2024'!$F$8:$F$13</c:f>
              <c:numCache>
                <c:formatCode>#,##0</c:formatCode>
                <c:ptCount val="6"/>
                <c:pt idx="0">
                  <c:v>0</c:v>
                </c:pt>
                <c:pt idx="1">
                  <c:v>0</c:v>
                </c:pt>
                <c:pt idx="4">
                  <c:v>0</c:v>
                </c:pt>
                <c:pt idx="5">
                  <c:v>100</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'2023-2024'!$E$30:$E$35</c:f>
              <c:strCache>
                <c:ptCount val="6"/>
                <c:pt idx="0">
                  <c:v>Oct 1 - Dec 31</c:v>
                </c:pt>
                <c:pt idx="1">
                  <c:v>Jan 1 - Mar 31</c:v>
                </c:pt>
                <c:pt idx="2">
                  <c:v>Apr 1 - Jun 30</c:v>
                </c:pt>
                <c:pt idx="3">
                  <c:v>Jul 1 - Sep 30</c:v>
                </c:pt>
                <c:pt idx="4">
                  <c:v>2023 - 2024 Total</c:v>
                </c:pt>
                <c:pt idx="5">
                  <c:v>2020 - 2025 Goal</c:v>
                </c:pt>
              </c:strCache>
            </c:strRef>
          </c:cat>
          <c:val>
            <c:numRef>
              <c:f>'2023-2024'!$F$30:$F$35</c:f>
              <c:numCache>
                <c:formatCode>#,##0</c:formatCode>
                <c:ptCount val="6"/>
                <c:pt idx="4">
                  <c:v>0</c:v>
                </c:pt>
                <c:pt idx="5">
                  <c:v>0</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Oct 1 - Dec 31</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'2023-2024'!$E$37:$E$42</c:f>
              <c:strCache>
                <c:ptCount val="6"/>
                <c:pt idx="0">
                  <c:v>Oct 1 - Dec 31</c:v>
                </c:pt>
                <c:pt idx="1">
                  <c:v>Jan 1 - Mar 31</c:v>
                </c:pt>
                <c:pt idx="2">
                  <c:v>Apr 1 - Jun 30</c:v>
                </c:pt>
                <c:pt idx="3">
                  <c:v>Jul 1 - Sep 30</c:v>
                </c:pt>
                <c:pt idx="4">
                  <c:v>2023 - 2024 Total</c:v>
                </c:pt>
                <c:pt idx="5">
                  <c:v>2020 - 2025 Goal</c:v>
                </c:pt>
              </c:strCache>
            </c:strRef>
          </c:cat>
          <c:val>
            <c:numRef>
              <c:f>'2023-2024'!$F$37:$F$42</c:f>
              <c:numCache>
                <c:formatCode>#,##0</c:formatCode>
                <c:ptCount val="6"/>
                <c:pt idx="4">
                  <c:v>0</c:v>
                </c:pt>
                <c:pt idx="5">
                  <c:v>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'2023-2024'!$E$43:$E$48</c:f>
              <c:strCache>
                <c:ptCount val="6"/>
                <c:pt idx="0">
                  <c:v>Oct 1 - Dec 31</c:v>
                </c:pt>
                <c:pt idx="1">
                  <c:v>Jan 1 - Mar 31</c:v>
                </c:pt>
                <c:pt idx="2">
                  <c:v>Apr 1 - Jun 30</c:v>
                </c:pt>
                <c:pt idx="3">
                  <c:v>Jul 1 - Sep 30</c:v>
                </c:pt>
                <c:pt idx="4">
                  <c:v>2023 - 2024 Total</c:v>
                </c:pt>
                <c:pt idx="5">
                  <c:v>2020 - 2025 Goal</c:v>
                </c:pt>
              </c:strCache>
            </c:strRef>
          </c:cat>
          <c:val>
            <c:numRef>
              <c:f>'2023-2024'!$F$43:$F$48</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'2023-2024'!$E$52:$E$57</c:f>
              <c:strCache>
                <c:ptCount val="6"/>
                <c:pt idx="0">
                  <c:v>Oct 1 - Dec 31</c:v>
                </c:pt>
                <c:pt idx="1">
                  <c:v>Jan 1 - Mar 31</c:v>
                </c:pt>
                <c:pt idx="2">
                  <c:v>Apr 1 - Jun 30</c:v>
                </c:pt>
                <c:pt idx="3">
                  <c:v>Jul 1 - Sep 30</c:v>
                </c:pt>
                <c:pt idx="4">
                  <c:v>2023 - 2024 Total</c:v>
                </c:pt>
                <c:pt idx="5">
                  <c:v>2020 - 2025 Goal</c:v>
                </c:pt>
              </c:strCache>
            </c:strRef>
          </c:cat>
          <c:val>
            <c:numRef>
              <c:f>'2023-2024'!$F$52:$F$57</c:f>
              <c:numCache>
                <c:formatCode>#,##0</c:formatCode>
                <c:ptCount val="6"/>
                <c:pt idx="4">
                  <c:v>0</c:v>
                </c:pt>
                <c:pt idx="5">
                  <c:v>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'2023-2024'!$E$58:$E$63</c:f>
              <c:strCache>
                <c:ptCount val="6"/>
                <c:pt idx="0">
                  <c:v>Oct 1 - Dec 31</c:v>
                </c:pt>
                <c:pt idx="1">
                  <c:v>Jan 1 - Mar 31</c:v>
                </c:pt>
                <c:pt idx="2">
                  <c:v>Apr 1 - Jun 30</c:v>
                </c:pt>
                <c:pt idx="3">
                  <c:v>Jul 1 - Sep 30</c:v>
                </c:pt>
                <c:pt idx="4">
                  <c:v>2023 - 2024 Total</c:v>
                </c:pt>
                <c:pt idx="5">
                  <c:v>2020 - 2025 Goal</c:v>
                </c:pt>
              </c:strCache>
            </c:strRef>
          </c:cat>
          <c:val>
            <c:numRef>
              <c:f>'2023-2024'!$F$58:$F$63</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'2023-2024'!$E$65:$E$70</c:f>
              <c:strCache>
                <c:ptCount val="6"/>
                <c:pt idx="0">
                  <c:v>Oct 1 - Dec 31</c:v>
                </c:pt>
                <c:pt idx="1">
                  <c:v>Jan 1 - Mar 31</c:v>
                </c:pt>
                <c:pt idx="2">
                  <c:v>Apr 1 - Jun 30</c:v>
                </c:pt>
                <c:pt idx="3">
                  <c:v>Jul 1 - Sep 30</c:v>
                </c:pt>
                <c:pt idx="4">
                  <c:v>2023 - 2024 Total</c:v>
                </c:pt>
                <c:pt idx="5">
                  <c:v>2020 - 2025 Goal</c:v>
                </c:pt>
              </c:strCache>
            </c:strRef>
          </c:cat>
          <c:val>
            <c:numRef>
              <c:f>'2023-2024'!$F$65:$F$70</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100</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0</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0</c:v>
                </c:pt>
                <c:pt idx="1">
                  <c:v>0</c:v>
                </c:pt>
                <c:pt idx="2">
                  <c:v>0</c:v>
                </c:pt>
                <c:pt idx="3">
                  <c:v>0</c:v>
                </c:pt>
                <c:pt idx="4">
                  <c:v>0</c:v>
                </c:pt>
                <c:pt idx="5">
                  <c:v>0</c:v>
                </c:pt>
                <c:pt idx="6">
                  <c:v>100</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chart" Target="../charts/chart4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A778E0D9-99DD-468A-86B1-9B73AF0BE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DC82A83F-6DB9-473B-9EC2-4F151CEB6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072420C2-2068-4D6A-BF57-4D24D2C37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A06DF8-E2D9-4227-A628-EA5DA103A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915612E3-F23C-4CFE-86F8-0B643A70F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BA57BAFE-B7B0-4A37-94E6-9208534BF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97E0053E-9D42-43C5-A62F-50AFAEC79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C6A4EA4B-8C32-4740-9278-C0B59075E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97809F-5B87-4399-B23E-358DD7CB8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127"/>
  <sheetViews>
    <sheetView showGridLines="0" showRuler="0" topLeftCell="A69" zoomScale="50" zoomScaleNormal="50" zoomScalePageLayoutView="70" workbookViewId="0">
      <selection activeCell="A77" sqref="A77:G80"/>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97" t="s">
        <v>0</v>
      </c>
      <c r="B1" s="97"/>
      <c r="C1" s="97"/>
      <c r="D1" s="97"/>
      <c r="E1" s="97"/>
      <c r="F1" s="97"/>
      <c r="G1" s="97"/>
    </row>
    <row r="2" spans="1:110" ht="40.5" x14ac:dyDescent="0.25">
      <c r="A2" s="98" t="s">
        <v>44</v>
      </c>
      <c r="B2" s="98"/>
      <c r="C2" s="98"/>
      <c r="D2" s="98"/>
      <c r="E2" s="98"/>
      <c r="F2" s="98"/>
      <c r="G2" s="98"/>
    </row>
    <row r="3" spans="1:110" ht="37.5" x14ac:dyDescent="0.25">
      <c r="A3" s="99" t="s">
        <v>46</v>
      </c>
      <c r="B3" s="100"/>
      <c r="C3" s="100"/>
      <c r="D3" s="100"/>
      <c r="E3" s="100"/>
      <c r="F3" s="100"/>
      <c r="G3" s="100"/>
    </row>
    <row r="4" spans="1:110" s="27" customFormat="1" ht="34.5" x14ac:dyDescent="0.25">
      <c r="A4" s="101" t="s">
        <v>45</v>
      </c>
      <c r="B4" s="102"/>
      <c r="C4" s="102"/>
      <c r="D4" s="102"/>
      <c r="E4" s="102"/>
      <c r="F4" s="102"/>
      <c r="G4" s="102"/>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7.900000000000006" customHeight="1" x14ac:dyDescent="0.3">
      <c r="A6" s="90" t="s">
        <v>52</v>
      </c>
      <c r="B6" s="91"/>
      <c r="C6" s="91"/>
      <c r="D6" s="91"/>
      <c r="E6" s="91"/>
      <c r="F6" s="91"/>
      <c r="G6" s="9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24</v>
      </c>
      <c r="D7" s="29" t="s">
        <v>23</v>
      </c>
      <c r="E7" s="29" t="s">
        <v>1</v>
      </c>
      <c r="F7" s="30" t="s">
        <v>42</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93" t="s">
        <v>48</v>
      </c>
      <c r="B8" s="93" t="s">
        <v>51</v>
      </c>
      <c r="C8" s="93" t="s">
        <v>47</v>
      </c>
      <c r="D8" s="93" t="s">
        <v>11</v>
      </c>
      <c r="E8" s="4" t="s">
        <v>3</v>
      </c>
      <c r="F8" s="9"/>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93"/>
      <c r="B9" s="93"/>
      <c r="C9" s="93"/>
      <c r="D9" s="93"/>
      <c r="E9" s="5" t="s">
        <v>4</v>
      </c>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93"/>
      <c r="B10" s="93"/>
      <c r="C10" s="93"/>
      <c r="D10" s="93"/>
      <c r="E10" s="5" t="s">
        <v>6</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93"/>
      <c r="B11" s="93"/>
      <c r="C11" s="93"/>
      <c r="D11" s="93"/>
      <c r="E11" s="5" t="s">
        <v>5</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93"/>
      <c r="B12" s="93"/>
      <c r="C12" s="93"/>
      <c r="D12" s="93"/>
      <c r="E12" s="3" t="s">
        <v>18</v>
      </c>
      <c r="F12" s="20" t="str">
        <f>IF(SUM(F8:F11)=0,"",SUM(F8:F11))</f>
        <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93"/>
      <c r="B13" s="93"/>
      <c r="C13" s="93"/>
      <c r="D13" s="93"/>
      <c r="E13" s="3" t="s">
        <v>19</v>
      </c>
      <c r="F13" s="15"/>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93" t="s">
        <v>49</v>
      </c>
      <c r="B14" s="93" t="s">
        <v>50</v>
      </c>
      <c r="C14" s="93" t="s">
        <v>15</v>
      </c>
      <c r="D14" s="93" t="s">
        <v>12</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93"/>
      <c r="B15" s="93"/>
      <c r="C15" s="93"/>
      <c r="D15" s="93"/>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93"/>
      <c r="B16" s="93"/>
      <c r="C16" s="93"/>
      <c r="D16" s="93"/>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93"/>
      <c r="B17" s="93"/>
      <c r="C17" s="93"/>
      <c r="D17" s="93"/>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93"/>
      <c r="B18" s="93"/>
      <c r="C18" s="93"/>
      <c r="D18" s="93"/>
      <c r="E18" s="3" t="s">
        <v>18</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93"/>
      <c r="B19" s="93"/>
      <c r="C19" s="93"/>
      <c r="D19" s="93"/>
      <c r="E19" s="3" t="s">
        <v>19</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24</v>
      </c>
      <c r="D20" s="29" t="s">
        <v>23</v>
      </c>
      <c r="E20" s="29" t="s">
        <v>1</v>
      </c>
      <c r="F20" s="30" t="s">
        <v>42</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93" t="s">
        <v>13</v>
      </c>
      <c r="B21" s="93" t="s">
        <v>16</v>
      </c>
      <c r="C21" s="93" t="s">
        <v>43</v>
      </c>
      <c r="D21" s="93" t="s">
        <v>13</v>
      </c>
      <c r="E21" s="4" t="s">
        <v>3</v>
      </c>
      <c r="F21" s="9"/>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93"/>
      <c r="B22" s="93"/>
      <c r="C22" s="93"/>
      <c r="D22" s="93"/>
      <c r="E22" s="5" t="s">
        <v>4</v>
      </c>
      <c r="F22" s="10"/>
      <c r="G22" s="33"/>
    </row>
    <row r="23" spans="1:110" s="35" customFormat="1" ht="104.1" customHeight="1" x14ac:dyDescent="0.25">
      <c r="A23" s="93"/>
      <c r="B23" s="93"/>
      <c r="C23" s="93"/>
      <c r="D23" s="93"/>
      <c r="E23" s="5" t="s">
        <v>6</v>
      </c>
      <c r="F23" s="10"/>
      <c r="G23" s="33"/>
    </row>
    <row r="24" spans="1:110" s="35" customFormat="1" ht="104.1" customHeight="1" x14ac:dyDescent="0.25">
      <c r="A24" s="93"/>
      <c r="B24" s="93"/>
      <c r="C24" s="93"/>
      <c r="D24" s="93"/>
      <c r="E24" s="5" t="s">
        <v>5</v>
      </c>
      <c r="F24" s="10"/>
      <c r="G24" s="33"/>
    </row>
    <row r="25" spans="1:110" s="35" customFormat="1" ht="104.1" customHeight="1" x14ac:dyDescent="0.25">
      <c r="A25" s="93"/>
      <c r="B25" s="93"/>
      <c r="C25" s="93"/>
      <c r="D25" s="93"/>
      <c r="E25" s="3" t="s">
        <v>18</v>
      </c>
      <c r="F25" s="6" t="str">
        <f>IF(SUM(F21:F24)=0,"",SUM(F21:F24))</f>
        <v/>
      </c>
      <c r="G25" s="33"/>
    </row>
    <row r="26" spans="1:110" s="35" customFormat="1" ht="87" customHeight="1" x14ac:dyDescent="0.25">
      <c r="A26" s="93"/>
      <c r="B26" s="93"/>
      <c r="C26" s="93"/>
      <c r="D26" s="93"/>
      <c r="E26" s="3" t="s">
        <v>19</v>
      </c>
      <c r="F26" s="15"/>
      <c r="G26" s="34"/>
    </row>
    <row r="27" spans="1:110" s="35" customFormat="1" ht="39" customHeight="1" x14ac:dyDescent="0.25">
      <c r="A27" s="72" t="s">
        <v>8</v>
      </c>
      <c r="B27" s="70"/>
      <c r="C27" s="70"/>
      <c r="D27" s="70"/>
      <c r="E27" s="70"/>
      <c r="F27" s="70"/>
      <c r="G27" s="71"/>
    </row>
    <row r="28" spans="1:110" s="35" customFormat="1" ht="67.900000000000006" customHeight="1" x14ac:dyDescent="0.25">
      <c r="A28" s="90"/>
      <c r="B28" s="91"/>
      <c r="C28" s="91"/>
      <c r="D28" s="91"/>
      <c r="E28" s="91"/>
      <c r="F28" s="91"/>
      <c r="G28" s="92"/>
    </row>
    <row r="29" spans="1:110" s="40" customFormat="1" ht="100.35" customHeight="1" x14ac:dyDescent="0.4">
      <c r="A29" s="36" t="s">
        <v>9</v>
      </c>
      <c r="B29" s="36" t="s">
        <v>10</v>
      </c>
      <c r="C29" s="36" t="s">
        <v>24</v>
      </c>
      <c r="D29" s="37" t="s">
        <v>23</v>
      </c>
      <c r="E29" s="37" t="s">
        <v>1</v>
      </c>
      <c r="F29" s="38" t="s">
        <v>42</v>
      </c>
      <c r="G29" s="39" t="s">
        <v>2</v>
      </c>
    </row>
    <row r="30" spans="1:110" s="35" customFormat="1" ht="87" customHeight="1" x14ac:dyDescent="0.25">
      <c r="A30" s="93" t="s">
        <v>11</v>
      </c>
      <c r="B30" s="93" t="s">
        <v>14</v>
      </c>
      <c r="C30" s="93" t="s">
        <v>14</v>
      </c>
      <c r="D30" s="93" t="s">
        <v>11</v>
      </c>
      <c r="E30" s="4" t="s">
        <v>3</v>
      </c>
      <c r="F30" s="9"/>
      <c r="G30" s="32"/>
    </row>
    <row r="31" spans="1:110" s="35" customFormat="1" ht="87" customHeight="1" x14ac:dyDescent="0.25">
      <c r="A31" s="93"/>
      <c r="B31" s="93"/>
      <c r="C31" s="93"/>
      <c r="D31" s="93"/>
      <c r="E31" s="5" t="s">
        <v>4</v>
      </c>
      <c r="F31" s="10"/>
      <c r="G31" s="33"/>
    </row>
    <row r="32" spans="1:110" s="35" customFormat="1" ht="87" customHeight="1" x14ac:dyDescent="0.25">
      <c r="A32" s="93"/>
      <c r="B32" s="93"/>
      <c r="C32" s="93"/>
      <c r="D32" s="93"/>
      <c r="E32" s="5" t="s">
        <v>6</v>
      </c>
      <c r="F32" s="10"/>
      <c r="G32" s="33"/>
    </row>
    <row r="33" spans="1:7" s="35" customFormat="1" ht="87" customHeight="1" x14ac:dyDescent="0.25">
      <c r="A33" s="93"/>
      <c r="B33" s="93"/>
      <c r="C33" s="93"/>
      <c r="D33" s="93"/>
      <c r="E33" s="5" t="s">
        <v>5</v>
      </c>
      <c r="F33" s="10"/>
      <c r="G33" s="33"/>
    </row>
    <row r="34" spans="1:7" s="35" customFormat="1" ht="87" customHeight="1" x14ac:dyDescent="0.25">
      <c r="A34" s="93"/>
      <c r="B34" s="93"/>
      <c r="C34" s="93"/>
      <c r="D34" s="93"/>
      <c r="E34" s="41" t="s">
        <v>18</v>
      </c>
      <c r="F34" s="7" t="str">
        <f>IF(SUM(F30:F33)=0,"",SUM(F30:F33))</f>
        <v/>
      </c>
      <c r="G34" s="33"/>
    </row>
    <row r="35" spans="1:7" s="35" customFormat="1" ht="87" customHeight="1" x14ac:dyDescent="0.25">
      <c r="A35" s="93"/>
      <c r="B35" s="93"/>
      <c r="C35" s="93"/>
      <c r="D35" s="93"/>
      <c r="E35" s="41" t="s">
        <v>19</v>
      </c>
      <c r="F35" s="13"/>
      <c r="G35" s="34"/>
    </row>
    <row r="36" spans="1:7" s="35" customFormat="1" ht="100.35" customHeight="1" x14ac:dyDescent="0.25">
      <c r="A36" s="42" t="s">
        <v>9</v>
      </c>
      <c r="B36" s="42" t="s">
        <v>10</v>
      </c>
      <c r="C36" s="42" t="s">
        <v>24</v>
      </c>
      <c r="D36" s="43" t="s">
        <v>23</v>
      </c>
      <c r="E36" s="43" t="s">
        <v>1</v>
      </c>
      <c r="F36" s="17" t="s">
        <v>42</v>
      </c>
      <c r="G36" s="44" t="s">
        <v>2</v>
      </c>
    </row>
    <row r="37" spans="1:7" s="35" customFormat="1" ht="87" customHeight="1" x14ac:dyDescent="0.25">
      <c r="A37" s="93" t="s">
        <v>12</v>
      </c>
      <c r="B37" s="93" t="s">
        <v>15</v>
      </c>
      <c r="C37" s="93" t="s">
        <v>15</v>
      </c>
      <c r="D37" s="93" t="s">
        <v>12</v>
      </c>
      <c r="E37" s="4" t="s">
        <v>3</v>
      </c>
      <c r="F37" s="9"/>
      <c r="G37" s="32"/>
    </row>
    <row r="38" spans="1:7" s="35" customFormat="1" ht="87" customHeight="1" x14ac:dyDescent="0.25">
      <c r="A38" s="93"/>
      <c r="B38" s="93"/>
      <c r="C38" s="93"/>
      <c r="D38" s="93"/>
      <c r="E38" s="5" t="s">
        <v>4</v>
      </c>
      <c r="F38" s="10"/>
      <c r="G38" s="33"/>
    </row>
    <row r="39" spans="1:7" s="35" customFormat="1" ht="87" customHeight="1" x14ac:dyDescent="0.25">
      <c r="A39" s="93"/>
      <c r="B39" s="93"/>
      <c r="C39" s="93"/>
      <c r="D39" s="93"/>
      <c r="E39" s="5" t="s">
        <v>6</v>
      </c>
      <c r="F39" s="10"/>
      <c r="G39" s="33"/>
    </row>
    <row r="40" spans="1:7" s="35" customFormat="1" ht="87" customHeight="1" x14ac:dyDescent="0.25">
      <c r="A40" s="93"/>
      <c r="B40" s="93"/>
      <c r="C40" s="93"/>
      <c r="D40" s="93"/>
      <c r="E40" s="5" t="s">
        <v>5</v>
      </c>
      <c r="F40" s="10"/>
      <c r="G40" s="33"/>
    </row>
    <row r="41" spans="1:7" s="35" customFormat="1" ht="87" customHeight="1" x14ac:dyDescent="0.25">
      <c r="A41" s="93"/>
      <c r="B41" s="93"/>
      <c r="C41" s="93"/>
      <c r="D41" s="93"/>
      <c r="E41" s="41" t="s">
        <v>18</v>
      </c>
      <c r="F41" s="7" t="str">
        <f>IF(SUM(F37:F40)=0,"",SUM(F37:F40))</f>
        <v/>
      </c>
      <c r="G41" s="33"/>
    </row>
    <row r="42" spans="1:7" s="35" customFormat="1" ht="87" customHeight="1" x14ac:dyDescent="0.25">
      <c r="A42" s="93"/>
      <c r="B42" s="93"/>
      <c r="C42" s="93"/>
      <c r="D42" s="93"/>
      <c r="E42" s="41" t="s">
        <v>19</v>
      </c>
      <c r="F42" s="13"/>
      <c r="G42" s="34"/>
    </row>
    <row r="43" spans="1:7" s="35" customFormat="1" ht="87" customHeight="1" x14ac:dyDescent="0.25">
      <c r="A43" s="93" t="s">
        <v>13</v>
      </c>
      <c r="B43" s="93" t="s">
        <v>16</v>
      </c>
      <c r="C43" s="93" t="s">
        <v>16</v>
      </c>
      <c r="D43" s="93" t="s">
        <v>13</v>
      </c>
      <c r="E43" s="4" t="s">
        <v>3</v>
      </c>
      <c r="F43" s="9"/>
      <c r="G43" s="32"/>
    </row>
    <row r="44" spans="1:7" s="35" customFormat="1" ht="87" customHeight="1" x14ac:dyDescent="0.25">
      <c r="A44" s="93"/>
      <c r="B44" s="93"/>
      <c r="C44" s="93"/>
      <c r="D44" s="93"/>
      <c r="E44" s="5" t="s">
        <v>4</v>
      </c>
      <c r="F44" s="10"/>
      <c r="G44" s="33"/>
    </row>
    <row r="45" spans="1:7" s="35" customFormat="1" ht="87" customHeight="1" x14ac:dyDescent="0.25">
      <c r="A45" s="93"/>
      <c r="B45" s="93"/>
      <c r="C45" s="93"/>
      <c r="D45" s="93"/>
      <c r="E45" s="5" t="s">
        <v>6</v>
      </c>
      <c r="F45" s="10"/>
      <c r="G45" s="33"/>
    </row>
    <row r="46" spans="1:7" s="35" customFormat="1" ht="87" customHeight="1" x14ac:dyDescent="0.25">
      <c r="A46" s="93"/>
      <c r="B46" s="93"/>
      <c r="C46" s="93"/>
      <c r="D46" s="93"/>
      <c r="E46" s="5" t="s">
        <v>5</v>
      </c>
      <c r="F46" s="10"/>
      <c r="G46" s="33"/>
    </row>
    <row r="47" spans="1:7" s="35" customFormat="1" ht="87" customHeight="1" x14ac:dyDescent="0.25">
      <c r="A47" s="93"/>
      <c r="B47" s="93"/>
      <c r="C47" s="93"/>
      <c r="D47" s="93"/>
      <c r="E47" s="41" t="s">
        <v>18</v>
      </c>
      <c r="F47" s="7" t="str">
        <f>IF(SUM(F43:F46)=0,"",SUM(F43:F46))</f>
        <v/>
      </c>
      <c r="G47" s="33"/>
    </row>
    <row r="48" spans="1:7" s="35" customFormat="1" ht="87" customHeight="1" x14ac:dyDescent="0.25">
      <c r="A48" s="93"/>
      <c r="B48" s="93"/>
      <c r="C48" s="93"/>
      <c r="D48" s="93"/>
      <c r="E48" s="41" t="s">
        <v>19</v>
      </c>
      <c r="F48" s="13"/>
      <c r="G48" s="34"/>
    </row>
    <row r="49" spans="1:7" s="35" customFormat="1" ht="39" customHeight="1" x14ac:dyDescent="0.25">
      <c r="A49" s="94" t="s">
        <v>17</v>
      </c>
      <c r="B49" s="95"/>
      <c r="C49" s="95"/>
      <c r="D49" s="95"/>
      <c r="E49" s="95"/>
      <c r="F49" s="95"/>
      <c r="G49" s="96"/>
    </row>
    <row r="50" spans="1:7" s="35" customFormat="1" ht="67.900000000000006" customHeight="1" x14ac:dyDescent="0.25">
      <c r="A50" s="90"/>
      <c r="B50" s="91"/>
      <c r="C50" s="91"/>
      <c r="D50" s="91"/>
      <c r="E50" s="91"/>
      <c r="F50" s="91"/>
      <c r="G50" s="92"/>
    </row>
    <row r="51" spans="1:7" s="35" customFormat="1" ht="100.35" customHeight="1" x14ac:dyDescent="0.25">
      <c r="A51" s="45" t="s">
        <v>9</v>
      </c>
      <c r="B51" s="45" t="s">
        <v>10</v>
      </c>
      <c r="C51" s="45" t="s">
        <v>24</v>
      </c>
      <c r="D51" s="46" t="s">
        <v>23</v>
      </c>
      <c r="E51" s="46" t="s">
        <v>1</v>
      </c>
      <c r="F51" s="47" t="s">
        <v>42</v>
      </c>
      <c r="G51" s="48" t="s">
        <v>2</v>
      </c>
    </row>
    <row r="52" spans="1:7" s="35" customFormat="1" ht="87" customHeight="1" x14ac:dyDescent="0.25">
      <c r="A52" s="93" t="s">
        <v>11</v>
      </c>
      <c r="B52" s="93" t="s">
        <v>14</v>
      </c>
      <c r="C52" s="93" t="s">
        <v>14</v>
      </c>
      <c r="D52" s="93" t="s">
        <v>11</v>
      </c>
      <c r="E52" s="4" t="s">
        <v>3</v>
      </c>
      <c r="F52" s="9"/>
      <c r="G52" s="32"/>
    </row>
    <row r="53" spans="1:7" s="35" customFormat="1" ht="87" customHeight="1" x14ac:dyDescent="0.25">
      <c r="A53" s="93"/>
      <c r="B53" s="93"/>
      <c r="C53" s="93"/>
      <c r="D53" s="93"/>
      <c r="E53" s="5" t="s">
        <v>4</v>
      </c>
      <c r="F53" s="10"/>
      <c r="G53" s="33"/>
    </row>
    <row r="54" spans="1:7" s="35" customFormat="1" ht="87" customHeight="1" x14ac:dyDescent="0.25">
      <c r="A54" s="93"/>
      <c r="B54" s="93"/>
      <c r="C54" s="93"/>
      <c r="D54" s="93"/>
      <c r="E54" s="5" t="s">
        <v>6</v>
      </c>
      <c r="F54" s="10"/>
      <c r="G54" s="33"/>
    </row>
    <row r="55" spans="1:7" s="35" customFormat="1" ht="87" customHeight="1" x14ac:dyDescent="0.25">
      <c r="A55" s="93"/>
      <c r="B55" s="93"/>
      <c r="C55" s="93"/>
      <c r="D55" s="93"/>
      <c r="E55" s="5" t="s">
        <v>5</v>
      </c>
      <c r="F55" s="10"/>
      <c r="G55" s="33"/>
    </row>
    <row r="56" spans="1:7" s="35" customFormat="1" ht="87" customHeight="1" x14ac:dyDescent="0.25">
      <c r="A56" s="93"/>
      <c r="B56" s="93"/>
      <c r="C56" s="93"/>
      <c r="D56" s="93"/>
      <c r="E56" s="49" t="s">
        <v>18</v>
      </c>
      <c r="F56" s="8" t="str">
        <f>IF(SUM(F52:F55)=0,"",SUM(F52:F55))</f>
        <v/>
      </c>
      <c r="G56" s="33"/>
    </row>
    <row r="57" spans="1:7" s="35" customFormat="1" ht="87" customHeight="1" x14ac:dyDescent="0.25">
      <c r="A57" s="93"/>
      <c r="B57" s="93"/>
      <c r="C57" s="93"/>
      <c r="D57" s="93"/>
      <c r="E57" s="49" t="s">
        <v>19</v>
      </c>
      <c r="F57" s="11"/>
      <c r="G57" s="34"/>
    </row>
    <row r="58" spans="1:7" s="35" customFormat="1" ht="87" customHeight="1" x14ac:dyDescent="0.25">
      <c r="A58" s="93" t="s">
        <v>12</v>
      </c>
      <c r="B58" s="93" t="s">
        <v>15</v>
      </c>
      <c r="C58" s="93" t="s">
        <v>15</v>
      </c>
      <c r="D58" s="93" t="s">
        <v>12</v>
      </c>
      <c r="E58" s="4" t="s">
        <v>3</v>
      </c>
      <c r="F58" s="9"/>
      <c r="G58" s="55"/>
    </row>
    <row r="59" spans="1:7" s="35" customFormat="1" ht="87" customHeight="1" x14ac:dyDescent="0.25">
      <c r="A59" s="93"/>
      <c r="B59" s="93"/>
      <c r="C59" s="93"/>
      <c r="D59" s="93"/>
      <c r="E59" s="5" t="s">
        <v>4</v>
      </c>
      <c r="F59" s="10"/>
      <c r="G59" s="56"/>
    </row>
    <row r="60" spans="1:7" s="35" customFormat="1" ht="87" customHeight="1" x14ac:dyDescent="0.25">
      <c r="A60" s="93"/>
      <c r="B60" s="93"/>
      <c r="C60" s="93"/>
      <c r="D60" s="93"/>
      <c r="E60" s="5" t="s">
        <v>6</v>
      </c>
      <c r="F60" s="10"/>
      <c r="G60" s="56"/>
    </row>
    <row r="61" spans="1:7" s="35" customFormat="1" ht="87" customHeight="1" x14ac:dyDescent="0.25">
      <c r="A61" s="93"/>
      <c r="B61" s="93"/>
      <c r="C61" s="93"/>
      <c r="D61" s="93"/>
      <c r="E61" s="5" t="s">
        <v>5</v>
      </c>
      <c r="F61" s="10"/>
      <c r="G61" s="56"/>
    </row>
    <row r="62" spans="1:7" s="35" customFormat="1" ht="87" customHeight="1" x14ac:dyDescent="0.25">
      <c r="A62" s="93"/>
      <c r="B62" s="93"/>
      <c r="C62" s="93"/>
      <c r="D62" s="93"/>
      <c r="E62" s="49" t="s">
        <v>18</v>
      </c>
      <c r="F62" s="8" t="str">
        <f>IF(SUM(F58:F61)=0,"",SUM(F58:F61))</f>
        <v/>
      </c>
      <c r="G62" s="56"/>
    </row>
    <row r="63" spans="1:7" s="35" customFormat="1" ht="87" customHeight="1" x14ac:dyDescent="0.25">
      <c r="A63" s="93"/>
      <c r="B63" s="93"/>
      <c r="C63" s="93"/>
      <c r="D63" s="93"/>
      <c r="E63" s="49" t="s">
        <v>19</v>
      </c>
      <c r="F63" s="11"/>
      <c r="G63" s="57"/>
    </row>
    <row r="64" spans="1:7" s="35" customFormat="1" ht="100.35" customHeight="1" x14ac:dyDescent="0.25">
      <c r="A64" s="50" t="s">
        <v>9</v>
      </c>
      <c r="B64" s="50" t="s">
        <v>10</v>
      </c>
      <c r="C64" s="50" t="s">
        <v>24</v>
      </c>
      <c r="D64" s="51" t="s">
        <v>23</v>
      </c>
      <c r="E64" s="51" t="s">
        <v>1</v>
      </c>
      <c r="F64" s="52" t="s">
        <v>42</v>
      </c>
      <c r="G64" s="53" t="s">
        <v>2</v>
      </c>
    </row>
    <row r="65" spans="1:7" s="35" customFormat="1" ht="87" customHeight="1" x14ac:dyDescent="0.25">
      <c r="A65" s="93" t="s">
        <v>13</v>
      </c>
      <c r="B65" s="93" t="s">
        <v>16</v>
      </c>
      <c r="C65" s="93" t="s">
        <v>16</v>
      </c>
      <c r="D65" s="93" t="s">
        <v>13</v>
      </c>
      <c r="E65" s="4" t="s">
        <v>3</v>
      </c>
      <c r="F65" s="9"/>
      <c r="G65" s="32"/>
    </row>
    <row r="66" spans="1:7" s="35" customFormat="1" ht="87" customHeight="1" x14ac:dyDescent="0.25">
      <c r="A66" s="93"/>
      <c r="B66" s="93"/>
      <c r="C66" s="93"/>
      <c r="D66" s="93"/>
      <c r="E66" s="5" t="s">
        <v>4</v>
      </c>
      <c r="F66" s="10"/>
      <c r="G66" s="33"/>
    </row>
    <row r="67" spans="1:7" s="35" customFormat="1" ht="87" customHeight="1" x14ac:dyDescent="0.25">
      <c r="A67" s="93"/>
      <c r="B67" s="93"/>
      <c r="C67" s="93"/>
      <c r="D67" s="93"/>
      <c r="E67" s="5" t="s">
        <v>6</v>
      </c>
      <c r="F67" s="10"/>
      <c r="G67" s="33"/>
    </row>
    <row r="68" spans="1:7" s="35" customFormat="1" ht="87" customHeight="1" x14ac:dyDescent="0.25">
      <c r="A68" s="93"/>
      <c r="B68" s="93"/>
      <c r="C68" s="93"/>
      <c r="D68" s="93"/>
      <c r="E68" s="5" t="s">
        <v>5</v>
      </c>
      <c r="F68" s="10"/>
      <c r="G68" s="33"/>
    </row>
    <row r="69" spans="1:7" s="35" customFormat="1" ht="87" customHeight="1" x14ac:dyDescent="0.25">
      <c r="A69" s="93"/>
      <c r="B69" s="93"/>
      <c r="C69" s="93"/>
      <c r="D69" s="93"/>
      <c r="E69" s="49" t="s">
        <v>18</v>
      </c>
      <c r="F69" s="8" t="str">
        <f>IF(SUM(F65:F68)=0,"",SUM(F65:F68))</f>
        <v/>
      </c>
      <c r="G69" s="33"/>
    </row>
    <row r="70" spans="1:7" s="35" customFormat="1" ht="87" customHeight="1" x14ac:dyDescent="0.25">
      <c r="A70" s="93"/>
      <c r="B70" s="93"/>
      <c r="C70" s="93"/>
      <c r="D70" s="93"/>
      <c r="E70" s="49" t="s">
        <v>19</v>
      </c>
      <c r="F70" s="11"/>
      <c r="G70" s="34"/>
    </row>
    <row r="71" spans="1:7" s="35" customFormat="1" ht="39" customHeight="1" x14ac:dyDescent="0.25">
      <c r="A71" s="84" t="s">
        <v>21</v>
      </c>
      <c r="B71" s="85"/>
      <c r="C71" s="85"/>
      <c r="D71" s="85"/>
      <c r="E71" s="85"/>
      <c r="F71" s="85"/>
      <c r="G71" s="86"/>
    </row>
    <row r="72" spans="1:7" s="35" customFormat="1" ht="330" customHeight="1" x14ac:dyDescent="0.25">
      <c r="A72" s="87" t="s">
        <v>53</v>
      </c>
      <c r="B72" s="88"/>
      <c r="C72" s="88"/>
      <c r="D72" s="88"/>
      <c r="E72" s="88"/>
      <c r="F72" s="88"/>
      <c r="G72" s="89"/>
    </row>
    <row r="73" spans="1:7" s="35" customFormat="1" ht="330" customHeight="1" x14ac:dyDescent="0.25">
      <c r="A73" s="87"/>
      <c r="B73" s="88"/>
      <c r="C73" s="88"/>
      <c r="D73" s="88"/>
      <c r="E73" s="88"/>
      <c r="F73" s="88"/>
      <c r="G73" s="89"/>
    </row>
    <row r="74" spans="1:7" s="35" customFormat="1" ht="330" customHeight="1" x14ac:dyDescent="0.25">
      <c r="A74" s="87"/>
      <c r="B74" s="88"/>
      <c r="C74" s="88"/>
      <c r="D74" s="88"/>
      <c r="E74" s="88"/>
      <c r="F74" s="88"/>
      <c r="G74" s="89"/>
    </row>
    <row r="75" spans="1:7" s="35" customFormat="1" ht="330" customHeight="1" x14ac:dyDescent="0.25">
      <c r="A75" s="90"/>
      <c r="B75" s="91"/>
      <c r="C75" s="91"/>
      <c r="D75" s="91"/>
      <c r="E75" s="91"/>
      <c r="F75" s="91"/>
      <c r="G75" s="92"/>
    </row>
    <row r="76" spans="1:7" s="35" customFormat="1" ht="39" customHeight="1" x14ac:dyDescent="0.25">
      <c r="A76" s="84" t="s">
        <v>20</v>
      </c>
      <c r="B76" s="85"/>
      <c r="C76" s="85"/>
      <c r="D76" s="85"/>
      <c r="E76" s="85"/>
      <c r="F76" s="85"/>
      <c r="G76" s="86"/>
    </row>
    <row r="77" spans="1:7" s="35" customFormat="1" ht="330" customHeight="1" x14ac:dyDescent="0.25">
      <c r="A77" s="87" t="s">
        <v>61</v>
      </c>
      <c r="B77" s="88"/>
      <c r="C77" s="88"/>
      <c r="D77" s="88"/>
      <c r="E77" s="88"/>
      <c r="F77" s="88"/>
      <c r="G77" s="89"/>
    </row>
    <row r="78" spans="1:7" s="35" customFormat="1" ht="330" customHeight="1" x14ac:dyDescent="0.25">
      <c r="A78" s="87"/>
      <c r="B78" s="88"/>
      <c r="C78" s="88"/>
      <c r="D78" s="88"/>
      <c r="E78" s="88"/>
      <c r="F78" s="88"/>
      <c r="G78" s="89"/>
    </row>
    <row r="79" spans="1:7" s="35" customFormat="1" ht="330" customHeight="1" x14ac:dyDescent="0.25">
      <c r="A79" s="87"/>
      <c r="B79" s="88"/>
      <c r="C79" s="88"/>
      <c r="D79" s="88"/>
      <c r="E79" s="88"/>
      <c r="F79" s="88"/>
      <c r="G79" s="89"/>
    </row>
    <row r="80" spans="1:7" s="35" customFormat="1" ht="330" customHeight="1" x14ac:dyDescent="0.25">
      <c r="A80" s="90"/>
      <c r="B80" s="91"/>
      <c r="C80" s="91"/>
      <c r="D80" s="91"/>
      <c r="E80" s="91"/>
      <c r="F80" s="91"/>
      <c r="G80" s="92"/>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pans="1:7" s="35" customFormat="1" x14ac:dyDescent="0.25"/>
    <row r="98" spans="1:7" s="35" customFormat="1" x14ac:dyDescent="0.25"/>
    <row r="99" spans="1:7" s="35" customFormat="1" x14ac:dyDescent="0.25"/>
    <row r="100" spans="1:7" s="35" customFormat="1" x14ac:dyDescent="0.25"/>
    <row r="101" spans="1:7" s="35" customFormat="1" x14ac:dyDescent="0.25"/>
    <row r="102" spans="1:7" s="35" customFormat="1" x14ac:dyDescent="0.25"/>
    <row r="103" spans="1:7" s="35" customFormat="1" x14ac:dyDescent="0.25"/>
    <row r="104" spans="1:7" s="35" customFormat="1" x14ac:dyDescent="0.25"/>
    <row r="105" spans="1:7" s="35" customFormat="1" x14ac:dyDescent="0.25"/>
    <row r="106" spans="1:7" s="35" customFormat="1" x14ac:dyDescent="0.25"/>
    <row r="107" spans="1:7" s="35" customFormat="1" x14ac:dyDescent="0.25"/>
    <row r="108" spans="1:7" x14ac:dyDescent="0.25">
      <c r="A108" s="35"/>
      <c r="B108" s="35"/>
      <c r="C108" s="35"/>
      <c r="D108" s="35"/>
      <c r="E108" s="35"/>
      <c r="F108" s="35"/>
      <c r="G108" s="35"/>
    </row>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sheetData>
  <sheetProtection sheet="1" objects="1" scenarios="1"/>
  <mergeCells count="48">
    <mergeCell ref="A76:G76"/>
    <mergeCell ref="A77:G80"/>
    <mergeCell ref="A1:G1"/>
    <mergeCell ref="A2:G2"/>
    <mergeCell ref="A8:A13"/>
    <mergeCell ref="A3:G3"/>
    <mergeCell ref="C8:C13"/>
    <mergeCell ref="D8:D13"/>
    <mergeCell ref="A6:G6"/>
    <mergeCell ref="A4:G4"/>
    <mergeCell ref="B8:B13"/>
    <mergeCell ref="A28:G28"/>
    <mergeCell ref="A30:A35"/>
    <mergeCell ref="B30:B35"/>
    <mergeCell ref="C30:C35"/>
    <mergeCell ref="D30:D35"/>
    <mergeCell ref="A14:A19"/>
    <mergeCell ref="B14:B19"/>
    <mergeCell ref="C14:C19"/>
    <mergeCell ref="D14:D19"/>
    <mergeCell ref="A21:A26"/>
    <mergeCell ref="B21:B26"/>
    <mergeCell ref="C21:C26"/>
    <mergeCell ref="D21:D26"/>
    <mergeCell ref="A37:A42"/>
    <mergeCell ref="B37:B42"/>
    <mergeCell ref="C37:C42"/>
    <mergeCell ref="D37:D42"/>
    <mergeCell ref="A43:A48"/>
    <mergeCell ref="B43:B48"/>
    <mergeCell ref="C43:C48"/>
    <mergeCell ref="D43:D48"/>
    <mergeCell ref="A49:G49"/>
    <mergeCell ref="A50:G50"/>
    <mergeCell ref="A52:A57"/>
    <mergeCell ref="B52:B57"/>
    <mergeCell ref="C52:C57"/>
    <mergeCell ref="D52:D57"/>
    <mergeCell ref="A71:G71"/>
    <mergeCell ref="A72:G75"/>
    <mergeCell ref="A58:A63"/>
    <mergeCell ref="B58:B63"/>
    <mergeCell ref="C58:C63"/>
    <mergeCell ref="D58:D63"/>
    <mergeCell ref="A65:A70"/>
    <mergeCell ref="B65:B70"/>
    <mergeCell ref="C65:C70"/>
    <mergeCell ref="D65:D70"/>
  </mergeCells>
  <conditionalFormatting sqref="F8:F10">
    <cfRule type="expression" dxfId="791" priority="101">
      <formula>AND(TODAY()&gt;=#REF!,TODAY()&lt;#REF!)</formula>
    </cfRule>
  </conditionalFormatting>
  <conditionalFormatting sqref="F8:F10">
    <cfRule type="expression" dxfId="790" priority="102" stopIfTrue="1">
      <formula>NOT(AND(MAX(#REF!,#REF!)&gt;=#REF!,MIN(#REF!,#REF!)&lt;#REF!))</formula>
    </cfRule>
    <cfRule type="expression" dxfId="789" priority="103">
      <formula>AND(#REF!&gt;=#REF!,#REF!&lt;#REF!)</formula>
    </cfRule>
    <cfRule type="expression" dxfId="788" priority="104" stopIfTrue="1">
      <formula>AND(#REF!&gt;=#REF!,#REF!&lt;#REF!)</formula>
    </cfRule>
  </conditionalFormatting>
  <conditionalFormatting sqref="F11:F13">
    <cfRule type="expression" dxfId="787" priority="97">
      <formula>AND(TODAY()&gt;=#REF!,TODAY()&lt;#REF!)</formula>
    </cfRule>
  </conditionalFormatting>
  <conditionalFormatting sqref="F11:F13">
    <cfRule type="expression" dxfId="786" priority="98" stopIfTrue="1">
      <formula>NOT(AND(MAX(#REF!,#REF!)&gt;=#REF!,MIN(#REF!,#REF!)&lt;#REF!))</formula>
    </cfRule>
    <cfRule type="expression" dxfId="785" priority="99">
      <formula>AND(#REF!&gt;=#REF!,#REF!&lt;#REF!)</formula>
    </cfRule>
    <cfRule type="expression" dxfId="784" priority="100" stopIfTrue="1">
      <formula>AND(#REF!&gt;=#REF!,#REF!&lt;#REF!)</formula>
    </cfRule>
  </conditionalFormatting>
  <conditionalFormatting sqref="F33 F35">
    <cfRule type="expression" dxfId="783" priority="89">
      <formula>AND(TODAY()&gt;=#REF!,TODAY()&lt;#REF!)</formula>
    </cfRule>
  </conditionalFormatting>
  <conditionalFormatting sqref="F17 F19">
    <cfRule type="expression" dxfId="782" priority="81">
      <formula>AND(TODAY()&gt;=#REF!,TODAY()&lt;#REF!)</formula>
    </cfRule>
  </conditionalFormatting>
  <conditionalFormatting sqref="F30:F32">
    <cfRule type="expression" dxfId="781" priority="93">
      <formula>AND(TODAY()&gt;=#REF!,TODAY()&lt;#REF!)</formula>
    </cfRule>
  </conditionalFormatting>
  <conditionalFormatting sqref="F30:F32">
    <cfRule type="expression" dxfId="780" priority="94" stopIfTrue="1">
      <formula>NOT(AND(MAX(#REF!,#REF!)&gt;=#REF!,MIN(#REF!,#REF!)&lt;#REF!))</formula>
    </cfRule>
    <cfRule type="expression" dxfId="779" priority="95">
      <formula>AND(#REF!&gt;=#REF!,#REF!&lt;#REF!)</formula>
    </cfRule>
    <cfRule type="expression" dxfId="778" priority="96" stopIfTrue="1">
      <formula>AND(#REF!&gt;=#REF!,#REF!&lt;#REF!)</formula>
    </cfRule>
  </conditionalFormatting>
  <conditionalFormatting sqref="F33 F35">
    <cfRule type="expression" dxfId="777" priority="90" stopIfTrue="1">
      <formula>NOT(AND(MAX(#REF!,#REF!)&gt;=#REF!,MIN(#REF!,#REF!)&lt;#REF!))</formula>
    </cfRule>
    <cfRule type="expression" dxfId="776" priority="91">
      <formula>AND(#REF!&gt;=#REF!,#REF!&lt;#REF!)</formula>
    </cfRule>
    <cfRule type="expression" dxfId="775" priority="92" stopIfTrue="1">
      <formula>AND(#REF!&gt;=#REF!,#REF!&lt;#REF!)</formula>
    </cfRule>
  </conditionalFormatting>
  <conditionalFormatting sqref="F14:F16">
    <cfRule type="expression" dxfId="774" priority="85">
      <formula>AND(TODAY()&gt;=#REF!,TODAY()&lt;#REF!)</formula>
    </cfRule>
  </conditionalFormatting>
  <conditionalFormatting sqref="F14:F16">
    <cfRule type="expression" dxfId="773" priority="86" stopIfTrue="1">
      <formula>NOT(AND(MAX(#REF!,#REF!)&gt;=#REF!,MIN(#REF!,#REF!)&lt;#REF!))</formula>
    </cfRule>
    <cfRule type="expression" dxfId="772" priority="87">
      <formula>AND(#REF!&gt;=#REF!,#REF!&lt;#REF!)</formula>
    </cfRule>
    <cfRule type="expression" dxfId="771" priority="88" stopIfTrue="1">
      <formula>AND(#REF!&gt;=#REF!,#REF!&lt;#REF!)</formula>
    </cfRule>
  </conditionalFormatting>
  <conditionalFormatting sqref="F17 F19">
    <cfRule type="expression" dxfId="770" priority="82" stopIfTrue="1">
      <formula>NOT(AND(MAX(#REF!,#REF!)&gt;=#REF!,MIN(#REF!,#REF!)&lt;#REF!))</formula>
    </cfRule>
    <cfRule type="expression" dxfId="769" priority="83">
      <formula>AND(#REF!&gt;=#REF!,#REF!&lt;#REF!)</formula>
    </cfRule>
    <cfRule type="expression" dxfId="768" priority="84" stopIfTrue="1">
      <formula>AND(#REF!&gt;=#REF!,#REF!&lt;#REF!)</formula>
    </cfRule>
  </conditionalFormatting>
  <conditionalFormatting sqref="F24 F26">
    <cfRule type="expression" dxfId="767" priority="73">
      <formula>AND(TODAY()&gt;=#REF!,TODAY()&lt;#REF!)</formula>
    </cfRule>
  </conditionalFormatting>
  <conditionalFormatting sqref="F21:F23">
    <cfRule type="expression" dxfId="766" priority="77">
      <formula>AND(TODAY()&gt;=#REF!,TODAY()&lt;#REF!)</formula>
    </cfRule>
  </conditionalFormatting>
  <conditionalFormatting sqref="F21:F23">
    <cfRule type="expression" dxfId="765" priority="78" stopIfTrue="1">
      <formula>NOT(AND(MAX(#REF!,#REF!)&gt;=#REF!,MIN(#REF!,#REF!)&lt;#REF!))</formula>
    </cfRule>
    <cfRule type="expression" dxfId="764" priority="79">
      <formula>AND(#REF!&gt;=#REF!,#REF!&lt;#REF!)</formula>
    </cfRule>
    <cfRule type="expression" dxfId="763" priority="80" stopIfTrue="1">
      <formula>AND(#REF!&gt;=#REF!,#REF!&lt;#REF!)</formula>
    </cfRule>
  </conditionalFormatting>
  <conditionalFormatting sqref="F24 F26">
    <cfRule type="expression" dxfId="762" priority="74" stopIfTrue="1">
      <formula>NOT(AND(MAX(#REF!,#REF!)&gt;=#REF!,MIN(#REF!,#REF!)&lt;#REF!))</formula>
    </cfRule>
    <cfRule type="expression" dxfId="761" priority="75">
      <formula>AND(#REF!&gt;=#REF!,#REF!&lt;#REF!)</formula>
    </cfRule>
    <cfRule type="expression" dxfId="760" priority="76" stopIfTrue="1">
      <formula>AND(#REF!&gt;=#REF!,#REF!&lt;#REF!)</formula>
    </cfRule>
  </conditionalFormatting>
  <conditionalFormatting sqref="F40 F42">
    <cfRule type="expression" dxfId="759" priority="65">
      <formula>AND(TODAY()&gt;=#REF!,TODAY()&lt;#REF!)</formula>
    </cfRule>
  </conditionalFormatting>
  <conditionalFormatting sqref="F37:F39">
    <cfRule type="expression" dxfId="758" priority="69">
      <formula>AND(TODAY()&gt;=#REF!,TODAY()&lt;#REF!)</formula>
    </cfRule>
  </conditionalFormatting>
  <conditionalFormatting sqref="F37:F39">
    <cfRule type="expression" dxfId="757" priority="70" stopIfTrue="1">
      <formula>NOT(AND(MAX(#REF!,#REF!)&gt;=#REF!,MIN(#REF!,#REF!)&lt;#REF!))</formula>
    </cfRule>
    <cfRule type="expression" dxfId="756" priority="71">
      <formula>AND(#REF!&gt;=#REF!,#REF!&lt;#REF!)</formula>
    </cfRule>
    <cfRule type="expression" dxfId="755" priority="72" stopIfTrue="1">
      <formula>AND(#REF!&gt;=#REF!,#REF!&lt;#REF!)</formula>
    </cfRule>
  </conditionalFormatting>
  <conditionalFormatting sqref="F40 F42">
    <cfRule type="expression" dxfId="754" priority="66" stopIfTrue="1">
      <formula>NOT(AND(MAX(#REF!,#REF!)&gt;=#REF!,MIN(#REF!,#REF!)&lt;#REF!))</formula>
    </cfRule>
    <cfRule type="expression" dxfId="753" priority="67">
      <formula>AND(#REF!&gt;=#REF!,#REF!&lt;#REF!)</formula>
    </cfRule>
    <cfRule type="expression" dxfId="752" priority="68" stopIfTrue="1">
      <formula>AND(#REF!&gt;=#REF!,#REF!&lt;#REF!)</formula>
    </cfRule>
  </conditionalFormatting>
  <conditionalFormatting sqref="F46 F48">
    <cfRule type="expression" dxfId="751" priority="57">
      <formula>AND(TODAY()&gt;=#REF!,TODAY()&lt;#REF!)</formula>
    </cfRule>
  </conditionalFormatting>
  <conditionalFormatting sqref="F43:F45">
    <cfRule type="expression" dxfId="750" priority="61">
      <formula>AND(TODAY()&gt;=#REF!,TODAY()&lt;#REF!)</formula>
    </cfRule>
  </conditionalFormatting>
  <conditionalFormatting sqref="F43:F45">
    <cfRule type="expression" dxfId="749" priority="62" stopIfTrue="1">
      <formula>NOT(AND(MAX(#REF!,#REF!)&gt;=#REF!,MIN(#REF!,#REF!)&lt;#REF!))</formula>
    </cfRule>
    <cfRule type="expression" dxfId="748" priority="63">
      <formula>AND(#REF!&gt;=#REF!,#REF!&lt;#REF!)</formula>
    </cfRule>
    <cfRule type="expression" dxfId="747" priority="64" stopIfTrue="1">
      <formula>AND(#REF!&gt;=#REF!,#REF!&lt;#REF!)</formula>
    </cfRule>
  </conditionalFormatting>
  <conditionalFormatting sqref="F46 F48">
    <cfRule type="expression" dxfId="746" priority="58" stopIfTrue="1">
      <formula>NOT(AND(MAX(#REF!,#REF!)&gt;=#REF!,MIN(#REF!,#REF!)&lt;#REF!))</formula>
    </cfRule>
    <cfRule type="expression" dxfId="745" priority="59">
      <formula>AND(#REF!&gt;=#REF!,#REF!&lt;#REF!)</formula>
    </cfRule>
    <cfRule type="expression" dxfId="744" priority="60" stopIfTrue="1">
      <formula>AND(#REF!&gt;=#REF!,#REF!&lt;#REF!)</formula>
    </cfRule>
  </conditionalFormatting>
  <conditionalFormatting sqref="F55 F57">
    <cfRule type="expression" dxfId="743" priority="49">
      <formula>AND(TODAY()&gt;=#REF!,TODAY()&lt;#REF!)</formula>
    </cfRule>
  </conditionalFormatting>
  <conditionalFormatting sqref="F52:F54">
    <cfRule type="expression" dxfId="742" priority="53">
      <formula>AND(TODAY()&gt;=#REF!,TODAY()&lt;#REF!)</formula>
    </cfRule>
  </conditionalFormatting>
  <conditionalFormatting sqref="F52:F54">
    <cfRule type="expression" dxfId="741" priority="54" stopIfTrue="1">
      <formula>NOT(AND(MAX(#REF!,#REF!)&gt;=#REF!,MIN(#REF!,#REF!)&lt;#REF!))</formula>
    </cfRule>
    <cfRule type="expression" dxfId="740" priority="55">
      <formula>AND(#REF!&gt;=#REF!,#REF!&lt;#REF!)</formula>
    </cfRule>
    <cfRule type="expression" dxfId="739" priority="56" stopIfTrue="1">
      <formula>AND(#REF!&gt;=#REF!,#REF!&lt;#REF!)</formula>
    </cfRule>
  </conditionalFormatting>
  <conditionalFormatting sqref="F55 F57">
    <cfRule type="expression" dxfId="738" priority="50" stopIfTrue="1">
      <formula>NOT(AND(MAX(#REF!,#REF!)&gt;=#REF!,MIN(#REF!,#REF!)&lt;#REF!))</formula>
    </cfRule>
    <cfRule type="expression" dxfId="737" priority="51">
      <formula>AND(#REF!&gt;=#REF!,#REF!&lt;#REF!)</formula>
    </cfRule>
    <cfRule type="expression" dxfId="736" priority="52" stopIfTrue="1">
      <formula>AND(#REF!&gt;=#REF!,#REF!&lt;#REF!)</formula>
    </cfRule>
  </conditionalFormatting>
  <conditionalFormatting sqref="F61 F63">
    <cfRule type="expression" dxfId="735" priority="41">
      <formula>AND(TODAY()&gt;=#REF!,TODAY()&lt;#REF!)</formula>
    </cfRule>
  </conditionalFormatting>
  <conditionalFormatting sqref="F58:F60">
    <cfRule type="expression" dxfId="734" priority="45">
      <formula>AND(TODAY()&gt;=#REF!,TODAY()&lt;#REF!)</formula>
    </cfRule>
  </conditionalFormatting>
  <conditionalFormatting sqref="F58:F60">
    <cfRule type="expression" dxfId="733" priority="46" stopIfTrue="1">
      <formula>NOT(AND(MAX(#REF!,#REF!)&gt;=#REF!,MIN(#REF!,#REF!)&lt;#REF!))</formula>
    </cfRule>
    <cfRule type="expression" dxfId="732" priority="47">
      <formula>AND(#REF!&gt;=#REF!,#REF!&lt;#REF!)</formula>
    </cfRule>
    <cfRule type="expression" dxfId="731" priority="48" stopIfTrue="1">
      <formula>AND(#REF!&gt;=#REF!,#REF!&lt;#REF!)</formula>
    </cfRule>
  </conditionalFormatting>
  <conditionalFormatting sqref="F61 F63">
    <cfRule type="expression" dxfId="730" priority="42" stopIfTrue="1">
      <formula>NOT(AND(MAX(#REF!,#REF!)&gt;=#REF!,MIN(#REF!,#REF!)&lt;#REF!))</formula>
    </cfRule>
    <cfRule type="expression" dxfId="729" priority="43">
      <formula>AND(#REF!&gt;=#REF!,#REF!&lt;#REF!)</formula>
    </cfRule>
    <cfRule type="expression" dxfId="728" priority="44" stopIfTrue="1">
      <formula>AND(#REF!&gt;=#REF!,#REF!&lt;#REF!)</formula>
    </cfRule>
  </conditionalFormatting>
  <conditionalFormatting sqref="F68 F70">
    <cfRule type="expression" dxfId="727" priority="33">
      <formula>AND(TODAY()&gt;=#REF!,TODAY()&lt;#REF!)</formula>
    </cfRule>
  </conditionalFormatting>
  <conditionalFormatting sqref="F65:F67">
    <cfRule type="expression" dxfId="726" priority="37">
      <formula>AND(TODAY()&gt;=#REF!,TODAY()&lt;#REF!)</formula>
    </cfRule>
  </conditionalFormatting>
  <conditionalFormatting sqref="F65:F67">
    <cfRule type="expression" dxfId="725" priority="38" stopIfTrue="1">
      <formula>NOT(AND(MAX(#REF!,#REF!)&gt;=#REF!,MIN(#REF!,#REF!)&lt;#REF!))</formula>
    </cfRule>
    <cfRule type="expression" dxfId="724" priority="39">
      <formula>AND(#REF!&gt;=#REF!,#REF!&lt;#REF!)</formula>
    </cfRule>
    <cfRule type="expression" dxfId="723" priority="40" stopIfTrue="1">
      <formula>AND(#REF!&gt;=#REF!,#REF!&lt;#REF!)</formula>
    </cfRule>
  </conditionalFormatting>
  <conditionalFormatting sqref="F68 F70">
    <cfRule type="expression" dxfId="722" priority="34" stopIfTrue="1">
      <formula>NOT(AND(MAX(#REF!,#REF!)&gt;=#REF!,MIN(#REF!,#REF!)&lt;#REF!))</formula>
    </cfRule>
    <cfRule type="expression" dxfId="721" priority="35">
      <formula>AND(#REF!&gt;=#REF!,#REF!&lt;#REF!)</formula>
    </cfRule>
    <cfRule type="expression" dxfId="720" priority="36" stopIfTrue="1">
      <formula>AND(#REF!&gt;=#REF!,#REF!&lt;#REF!)</formula>
    </cfRule>
  </conditionalFormatting>
  <conditionalFormatting sqref="F18">
    <cfRule type="expression" dxfId="719" priority="29">
      <formula>AND(TODAY()&gt;=#REF!,TODAY()&lt;#REF!)</formula>
    </cfRule>
  </conditionalFormatting>
  <conditionalFormatting sqref="F18">
    <cfRule type="expression" dxfId="718" priority="30" stopIfTrue="1">
      <formula>NOT(AND(MAX(#REF!,#REF!)&gt;=#REF!,MIN(#REF!,#REF!)&lt;#REF!))</formula>
    </cfRule>
    <cfRule type="expression" dxfId="717" priority="31">
      <formula>AND(#REF!&gt;=#REF!,#REF!&lt;#REF!)</formula>
    </cfRule>
    <cfRule type="expression" dxfId="716" priority="32" stopIfTrue="1">
      <formula>AND(#REF!&gt;=#REF!,#REF!&lt;#REF!)</formula>
    </cfRule>
  </conditionalFormatting>
  <conditionalFormatting sqref="F25">
    <cfRule type="expression" dxfId="715" priority="25">
      <formula>AND(TODAY()&gt;=#REF!,TODAY()&lt;#REF!)</formula>
    </cfRule>
  </conditionalFormatting>
  <conditionalFormatting sqref="F25">
    <cfRule type="expression" dxfId="714" priority="26" stopIfTrue="1">
      <formula>NOT(AND(MAX(#REF!,#REF!)&gt;=#REF!,MIN(#REF!,#REF!)&lt;#REF!))</formula>
    </cfRule>
    <cfRule type="expression" dxfId="713" priority="27">
      <formula>AND(#REF!&gt;=#REF!,#REF!&lt;#REF!)</formula>
    </cfRule>
    <cfRule type="expression" dxfId="712" priority="28" stopIfTrue="1">
      <formula>AND(#REF!&gt;=#REF!,#REF!&lt;#REF!)</formula>
    </cfRule>
  </conditionalFormatting>
  <conditionalFormatting sqref="F34">
    <cfRule type="expression" dxfId="711" priority="21">
      <formula>AND(TODAY()&gt;=#REF!,TODAY()&lt;#REF!)</formula>
    </cfRule>
  </conditionalFormatting>
  <conditionalFormatting sqref="F34">
    <cfRule type="expression" dxfId="710" priority="22" stopIfTrue="1">
      <formula>NOT(AND(MAX(#REF!,#REF!)&gt;=#REF!,MIN(#REF!,#REF!)&lt;#REF!))</formula>
    </cfRule>
    <cfRule type="expression" dxfId="709" priority="23">
      <formula>AND(#REF!&gt;=#REF!,#REF!&lt;#REF!)</formula>
    </cfRule>
    <cfRule type="expression" dxfId="708" priority="24" stopIfTrue="1">
      <formula>AND(#REF!&gt;=#REF!,#REF!&lt;#REF!)</formula>
    </cfRule>
  </conditionalFormatting>
  <conditionalFormatting sqref="F41">
    <cfRule type="expression" dxfId="707" priority="17">
      <formula>AND(TODAY()&gt;=#REF!,TODAY()&lt;#REF!)</formula>
    </cfRule>
  </conditionalFormatting>
  <conditionalFormatting sqref="F41">
    <cfRule type="expression" dxfId="706" priority="18" stopIfTrue="1">
      <formula>NOT(AND(MAX(#REF!,#REF!)&gt;=#REF!,MIN(#REF!,#REF!)&lt;#REF!))</formula>
    </cfRule>
    <cfRule type="expression" dxfId="705" priority="19">
      <formula>AND(#REF!&gt;=#REF!,#REF!&lt;#REF!)</formula>
    </cfRule>
    <cfRule type="expression" dxfId="704" priority="20" stopIfTrue="1">
      <formula>AND(#REF!&gt;=#REF!,#REF!&lt;#REF!)</formula>
    </cfRule>
  </conditionalFormatting>
  <conditionalFormatting sqref="F47">
    <cfRule type="expression" dxfId="703" priority="13">
      <formula>AND(TODAY()&gt;=#REF!,TODAY()&lt;#REF!)</formula>
    </cfRule>
  </conditionalFormatting>
  <conditionalFormatting sqref="F47">
    <cfRule type="expression" dxfId="702" priority="14" stopIfTrue="1">
      <formula>NOT(AND(MAX(#REF!,#REF!)&gt;=#REF!,MIN(#REF!,#REF!)&lt;#REF!))</formula>
    </cfRule>
    <cfRule type="expression" dxfId="701" priority="15">
      <formula>AND(#REF!&gt;=#REF!,#REF!&lt;#REF!)</formula>
    </cfRule>
    <cfRule type="expression" dxfId="700" priority="16" stopIfTrue="1">
      <formula>AND(#REF!&gt;=#REF!,#REF!&lt;#REF!)</formula>
    </cfRule>
  </conditionalFormatting>
  <conditionalFormatting sqref="F56">
    <cfRule type="expression" dxfId="699" priority="9">
      <formula>AND(TODAY()&gt;=#REF!,TODAY()&lt;#REF!)</formula>
    </cfRule>
  </conditionalFormatting>
  <conditionalFormatting sqref="F56">
    <cfRule type="expression" dxfId="698" priority="10" stopIfTrue="1">
      <formula>NOT(AND(MAX(#REF!,#REF!)&gt;=#REF!,MIN(#REF!,#REF!)&lt;#REF!))</formula>
    </cfRule>
    <cfRule type="expression" dxfId="697" priority="11">
      <formula>AND(#REF!&gt;=#REF!,#REF!&lt;#REF!)</formula>
    </cfRule>
    <cfRule type="expression" dxfId="696" priority="12" stopIfTrue="1">
      <formula>AND(#REF!&gt;=#REF!,#REF!&lt;#REF!)</formula>
    </cfRule>
  </conditionalFormatting>
  <conditionalFormatting sqref="F62">
    <cfRule type="expression" dxfId="695" priority="5">
      <formula>AND(TODAY()&gt;=#REF!,TODAY()&lt;#REF!)</formula>
    </cfRule>
  </conditionalFormatting>
  <conditionalFormatting sqref="F62">
    <cfRule type="expression" dxfId="694" priority="6" stopIfTrue="1">
      <formula>NOT(AND(MAX(#REF!,#REF!)&gt;=#REF!,MIN(#REF!,#REF!)&lt;#REF!))</formula>
    </cfRule>
    <cfRule type="expression" dxfId="693" priority="7">
      <formula>AND(#REF!&gt;=#REF!,#REF!&lt;#REF!)</formula>
    </cfRule>
    <cfRule type="expression" dxfId="692" priority="8" stopIfTrue="1">
      <formula>AND(#REF!&gt;=#REF!,#REF!&lt;#REF!)</formula>
    </cfRule>
  </conditionalFormatting>
  <conditionalFormatting sqref="F69">
    <cfRule type="expression" dxfId="691" priority="1">
      <formula>AND(TODAY()&gt;=#REF!,TODAY()&lt;#REF!)</formula>
    </cfRule>
  </conditionalFormatting>
  <conditionalFormatting sqref="F69">
    <cfRule type="expression" dxfId="690" priority="2" stopIfTrue="1">
      <formula>NOT(AND(MAX(#REF!,#REF!)&gt;=#REF!,MIN(#REF!,#REF!)&lt;#REF!))</formula>
    </cfRule>
    <cfRule type="expression" dxfId="689" priority="3">
      <formula>AND(#REF!&gt;=#REF!,#REF!&lt;#REF!)</formula>
    </cfRule>
    <cfRule type="expression" dxfId="68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7E5D-3221-496F-83BA-F87C40756360}">
  <sheetPr>
    <pageSetUpPr fitToPage="1"/>
  </sheetPr>
  <dimension ref="A1:DF127"/>
  <sheetViews>
    <sheetView showGridLines="0" showRuler="0" topLeftCell="A71" zoomScale="40" zoomScaleNormal="40" zoomScalePageLayoutView="70" workbookViewId="0">
      <selection activeCell="A77" sqref="A77:G80"/>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97" t="s">
        <v>22</v>
      </c>
      <c r="B1" s="97"/>
      <c r="C1" s="97"/>
      <c r="D1" s="97"/>
      <c r="E1" s="97"/>
      <c r="F1" s="97"/>
      <c r="G1" s="97"/>
    </row>
    <row r="2" spans="1:110" ht="40.5" x14ac:dyDescent="0.25">
      <c r="A2" s="98" t="s">
        <v>44</v>
      </c>
      <c r="B2" s="98"/>
      <c r="C2" s="98"/>
      <c r="D2" s="98"/>
      <c r="E2" s="98"/>
      <c r="F2" s="98"/>
      <c r="G2" s="98"/>
    </row>
    <row r="3" spans="1:110" ht="37.5" x14ac:dyDescent="0.25">
      <c r="A3" s="99" t="s">
        <v>46</v>
      </c>
      <c r="B3" s="100"/>
      <c r="C3" s="100"/>
      <c r="D3" s="100"/>
      <c r="E3" s="100"/>
      <c r="F3" s="100"/>
      <c r="G3" s="100"/>
    </row>
    <row r="4" spans="1:110" s="27" customFormat="1" ht="34.5" x14ac:dyDescent="0.25">
      <c r="A4" s="101" t="s">
        <v>45</v>
      </c>
      <c r="B4" s="102"/>
      <c r="C4" s="102"/>
      <c r="D4" s="102"/>
      <c r="E4" s="102"/>
      <c r="F4" s="102"/>
      <c r="G4" s="102"/>
    </row>
    <row r="5" spans="1:110" s="2" customFormat="1" ht="39" customHeight="1" x14ac:dyDescent="0.3">
      <c r="A5" s="79"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7.900000000000006" customHeight="1" x14ac:dyDescent="0.3">
      <c r="A6" s="90" t="s">
        <v>52</v>
      </c>
      <c r="B6" s="91"/>
      <c r="C6" s="91"/>
      <c r="D6" s="91"/>
      <c r="E6" s="91"/>
      <c r="F6" s="91"/>
      <c r="G6" s="9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24</v>
      </c>
      <c r="D7" s="29" t="s">
        <v>57</v>
      </c>
      <c r="E7" s="29" t="s">
        <v>1</v>
      </c>
      <c r="F7" s="30" t="s">
        <v>42</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93" t="s">
        <v>48</v>
      </c>
      <c r="B8" s="93" t="s">
        <v>55</v>
      </c>
      <c r="C8" s="93" t="s">
        <v>47</v>
      </c>
      <c r="D8" s="93" t="s">
        <v>58</v>
      </c>
      <c r="E8" s="4"/>
      <c r="F8" s="9"/>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93"/>
      <c r="B9" s="93"/>
      <c r="C9" s="93"/>
      <c r="D9" s="93"/>
      <c r="E9" s="5"/>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93"/>
      <c r="B10" s="93"/>
      <c r="C10" s="93"/>
      <c r="D10" s="93"/>
      <c r="E10" s="5"/>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93"/>
      <c r="B11" s="93"/>
      <c r="C11" s="93"/>
      <c r="D11" s="93"/>
      <c r="E11" s="5"/>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93"/>
      <c r="B12" s="93"/>
      <c r="C12" s="93"/>
      <c r="D12" s="93"/>
      <c r="E12" s="82" t="s">
        <v>60</v>
      </c>
      <c r="F12" s="81">
        <v>0</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93"/>
      <c r="B13" s="93"/>
      <c r="C13" s="93"/>
      <c r="D13" s="93"/>
      <c r="E13" s="3" t="s">
        <v>19</v>
      </c>
      <c r="F13" s="15">
        <v>100</v>
      </c>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93" t="s">
        <v>49</v>
      </c>
      <c r="B14" s="93" t="s">
        <v>54</v>
      </c>
      <c r="C14" s="93" t="s">
        <v>15</v>
      </c>
      <c r="D14" s="93" t="s">
        <v>12</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93"/>
      <c r="B15" s="93"/>
      <c r="C15" s="93"/>
      <c r="D15" s="93"/>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93"/>
      <c r="B16" s="93"/>
      <c r="C16" s="93"/>
      <c r="D16" s="93"/>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93"/>
      <c r="B17" s="93"/>
      <c r="C17" s="93"/>
      <c r="D17" s="93"/>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93"/>
      <c r="B18" s="93"/>
      <c r="C18" s="93"/>
      <c r="D18" s="93"/>
      <c r="E18" s="3" t="s">
        <v>18</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93"/>
      <c r="B19" s="93"/>
      <c r="C19" s="93"/>
      <c r="D19" s="93"/>
      <c r="E19" s="3" t="s">
        <v>19</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24</v>
      </c>
      <c r="D20" s="29"/>
      <c r="E20" s="29" t="s">
        <v>1</v>
      </c>
      <c r="F20" s="30" t="s">
        <v>42</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93" t="s">
        <v>13</v>
      </c>
      <c r="B21" s="93" t="s">
        <v>16</v>
      </c>
      <c r="C21" s="93" t="s">
        <v>43</v>
      </c>
      <c r="D21" s="93" t="s">
        <v>13</v>
      </c>
      <c r="E21" s="4" t="s">
        <v>3</v>
      </c>
      <c r="F21" s="9"/>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93"/>
      <c r="B22" s="93"/>
      <c r="C22" s="93"/>
      <c r="D22" s="93"/>
      <c r="E22" s="5" t="s">
        <v>4</v>
      </c>
      <c r="F22" s="10"/>
      <c r="G22" s="33"/>
    </row>
    <row r="23" spans="1:110" s="35" customFormat="1" ht="104.1" customHeight="1" x14ac:dyDescent="0.25">
      <c r="A23" s="93"/>
      <c r="B23" s="93"/>
      <c r="C23" s="93"/>
      <c r="D23" s="93"/>
      <c r="E23" s="5" t="s">
        <v>6</v>
      </c>
      <c r="F23" s="10"/>
      <c r="G23" s="33"/>
    </row>
    <row r="24" spans="1:110" s="35" customFormat="1" ht="104.1" customHeight="1" x14ac:dyDescent="0.25">
      <c r="A24" s="93"/>
      <c r="B24" s="93"/>
      <c r="C24" s="93"/>
      <c r="D24" s="93"/>
      <c r="E24" s="5" t="s">
        <v>5</v>
      </c>
      <c r="F24" s="10"/>
      <c r="G24" s="33"/>
    </row>
    <row r="25" spans="1:110" s="35" customFormat="1" ht="104.1" customHeight="1" x14ac:dyDescent="0.25">
      <c r="A25" s="93"/>
      <c r="B25" s="93"/>
      <c r="C25" s="93"/>
      <c r="D25" s="93"/>
      <c r="E25" s="3" t="s">
        <v>18</v>
      </c>
      <c r="F25" s="6" t="str">
        <f>IF(SUM(F21:F24)=0,"",SUM(F21:F24))</f>
        <v/>
      </c>
      <c r="G25" s="33"/>
    </row>
    <row r="26" spans="1:110" s="35" customFormat="1" ht="87" customHeight="1" x14ac:dyDescent="0.25">
      <c r="A26" s="93"/>
      <c r="B26" s="93"/>
      <c r="C26" s="93"/>
      <c r="D26" s="93"/>
      <c r="E26" s="3" t="s">
        <v>19</v>
      </c>
      <c r="F26" s="15"/>
      <c r="G26" s="34"/>
    </row>
    <row r="27" spans="1:110" s="35" customFormat="1" ht="39" customHeight="1" x14ac:dyDescent="0.25">
      <c r="A27" s="80" t="s">
        <v>8</v>
      </c>
      <c r="B27" s="70"/>
      <c r="C27" s="70"/>
      <c r="D27" s="70"/>
      <c r="E27" s="70"/>
      <c r="F27" s="70"/>
      <c r="G27" s="71"/>
    </row>
    <row r="28" spans="1:110" s="35" customFormat="1" ht="67.900000000000006" customHeight="1" x14ac:dyDescent="0.25">
      <c r="A28" s="90"/>
      <c r="B28" s="91"/>
      <c r="C28" s="91"/>
      <c r="D28" s="91"/>
      <c r="E28" s="91"/>
      <c r="F28" s="91"/>
      <c r="G28" s="92"/>
    </row>
    <row r="29" spans="1:110" s="40" customFormat="1" ht="100.35" customHeight="1" x14ac:dyDescent="0.4">
      <c r="A29" s="36" t="s">
        <v>9</v>
      </c>
      <c r="B29" s="36" t="s">
        <v>10</v>
      </c>
      <c r="C29" s="36" t="s">
        <v>24</v>
      </c>
      <c r="D29" s="37"/>
      <c r="E29" s="37" t="s">
        <v>1</v>
      </c>
      <c r="F29" s="38" t="s">
        <v>42</v>
      </c>
      <c r="G29" s="39" t="s">
        <v>2</v>
      </c>
    </row>
    <row r="30" spans="1:110" s="35" customFormat="1" ht="87" customHeight="1" x14ac:dyDescent="0.25">
      <c r="A30" s="93" t="s">
        <v>11</v>
      </c>
      <c r="B30" s="93" t="s">
        <v>14</v>
      </c>
      <c r="C30" s="93" t="s">
        <v>14</v>
      </c>
      <c r="D30" s="93" t="s">
        <v>11</v>
      </c>
      <c r="E30" s="4" t="s">
        <v>3</v>
      </c>
      <c r="F30" s="9"/>
      <c r="G30" s="32"/>
    </row>
    <row r="31" spans="1:110" s="35" customFormat="1" ht="87" customHeight="1" x14ac:dyDescent="0.25">
      <c r="A31" s="93"/>
      <c r="B31" s="93"/>
      <c r="C31" s="93"/>
      <c r="D31" s="93"/>
      <c r="E31" s="5" t="s">
        <v>4</v>
      </c>
      <c r="F31" s="10"/>
      <c r="G31" s="33"/>
    </row>
    <row r="32" spans="1:110" s="35" customFormat="1" ht="87" customHeight="1" x14ac:dyDescent="0.25">
      <c r="A32" s="93"/>
      <c r="B32" s="93"/>
      <c r="C32" s="93"/>
      <c r="D32" s="93"/>
      <c r="E32" s="5" t="s">
        <v>6</v>
      </c>
      <c r="F32" s="10"/>
      <c r="G32" s="33"/>
    </row>
    <row r="33" spans="1:7" s="35" customFormat="1" ht="87" customHeight="1" x14ac:dyDescent="0.25">
      <c r="A33" s="93"/>
      <c r="B33" s="93"/>
      <c r="C33" s="93"/>
      <c r="D33" s="93"/>
      <c r="E33" s="5" t="s">
        <v>5</v>
      </c>
      <c r="F33" s="10"/>
      <c r="G33" s="33"/>
    </row>
    <row r="34" spans="1:7" s="35" customFormat="1" ht="87" customHeight="1" x14ac:dyDescent="0.25">
      <c r="A34" s="93"/>
      <c r="B34" s="93"/>
      <c r="C34" s="93"/>
      <c r="D34" s="93"/>
      <c r="E34" s="41" t="s">
        <v>18</v>
      </c>
      <c r="F34" s="7" t="str">
        <f>IF(SUM(F30:F33)=0,"",SUM(F30:F33))</f>
        <v/>
      </c>
      <c r="G34" s="33"/>
    </row>
    <row r="35" spans="1:7" s="35" customFormat="1" ht="87" customHeight="1" x14ac:dyDescent="0.25">
      <c r="A35" s="93"/>
      <c r="B35" s="93"/>
      <c r="C35" s="93"/>
      <c r="D35" s="93"/>
      <c r="E35" s="41" t="s">
        <v>19</v>
      </c>
      <c r="F35" s="13"/>
      <c r="G35" s="34"/>
    </row>
    <row r="36" spans="1:7" s="35" customFormat="1" ht="100.35" customHeight="1" x14ac:dyDescent="0.25">
      <c r="A36" s="42" t="s">
        <v>9</v>
      </c>
      <c r="B36" s="42" t="s">
        <v>10</v>
      </c>
      <c r="C36" s="42" t="s">
        <v>24</v>
      </c>
      <c r="D36" s="43"/>
      <c r="E36" s="43" t="s">
        <v>1</v>
      </c>
      <c r="F36" s="17" t="s">
        <v>42</v>
      </c>
      <c r="G36" s="44" t="s">
        <v>2</v>
      </c>
    </row>
    <row r="37" spans="1:7" s="35" customFormat="1" ht="87" customHeight="1" x14ac:dyDescent="0.25">
      <c r="A37" s="93" t="s">
        <v>12</v>
      </c>
      <c r="B37" s="93" t="s">
        <v>15</v>
      </c>
      <c r="C37" s="93" t="s">
        <v>15</v>
      </c>
      <c r="D37" s="93" t="s">
        <v>12</v>
      </c>
      <c r="E37" s="4" t="s">
        <v>3</v>
      </c>
      <c r="F37" s="9"/>
      <c r="G37" s="32"/>
    </row>
    <row r="38" spans="1:7" s="35" customFormat="1" ht="87" customHeight="1" x14ac:dyDescent="0.25">
      <c r="A38" s="93"/>
      <c r="B38" s="93"/>
      <c r="C38" s="93"/>
      <c r="D38" s="93"/>
      <c r="E38" s="5" t="s">
        <v>4</v>
      </c>
      <c r="F38" s="10"/>
      <c r="G38" s="33"/>
    </row>
    <row r="39" spans="1:7" s="35" customFormat="1" ht="87" customHeight="1" x14ac:dyDescent="0.25">
      <c r="A39" s="93"/>
      <c r="B39" s="93"/>
      <c r="C39" s="93"/>
      <c r="D39" s="93"/>
      <c r="E39" s="5" t="s">
        <v>6</v>
      </c>
      <c r="F39" s="10"/>
      <c r="G39" s="33"/>
    </row>
    <row r="40" spans="1:7" s="35" customFormat="1" ht="87" customHeight="1" x14ac:dyDescent="0.25">
      <c r="A40" s="93"/>
      <c r="B40" s="93"/>
      <c r="C40" s="93"/>
      <c r="D40" s="93"/>
      <c r="E40" s="5" t="s">
        <v>5</v>
      </c>
      <c r="F40" s="10"/>
      <c r="G40" s="33"/>
    </row>
    <row r="41" spans="1:7" s="35" customFormat="1" ht="87" customHeight="1" x14ac:dyDescent="0.25">
      <c r="A41" s="93"/>
      <c r="B41" s="93"/>
      <c r="C41" s="93"/>
      <c r="D41" s="93"/>
      <c r="E41" s="41" t="s">
        <v>18</v>
      </c>
      <c r="F41" s="7" t="str">
        <f>IF(SUM(F37:F40)=0,"",SUM(F37:F40))</f>
        <v/>
      </c>
      <c r="G41" s="33"/>
    </row>
    <row r="42" spans="1:7" s="35" customFormat="1" ht="87" customHeight="1" x14ac:dyDescent="0.25">
      <c r="A42" s="93"/>
      <c r="B42" s="93"/>
      <c r="C42" s="93"/>
      <c r="D42" s="93"/>
      <c r="E42" s="41" t="s">
        <v>19</v>
      </c>
      <c r="F42" s="13"/>
      <c r="G42" s="34"/>
    </row>
    <row r="43" spans="1:7" s="35" customFormat="1" ht="87" customHeight="1" x14ac:dyDescent="0.25">
      <c r="A43" s="93" t="s">
        <v>13</v>
      </c>
      <c r="B43" s="93" t="s">
        <v>16</v>
      </c>
      <c r="C43" s="93" t="s">
        <v>16</v>
      </c>
      <c r="D43" s="93" t="s">
        <v>13</v>
      </c>
      <c r="E43" s="4" t="s">
        <v>3</v>
      </c>
      <c r="F43" s="9"/>
      <c r="G43" s="32"/>
    </row>
    <row r="44" spans="1:7" s="35" customFormat="1" ht="87" customHeight="1" x14ac:dyDescent="0.25">
      <c r="A44" s="93"/>
      <c r="B44" s="93"/>
      <c r="C44" s="93"/>
      <c r="D44" s="93"/>
      <c r="E44" s="5" t="s">
        <v>4</v>
      </c>
      <c r="F44" s="10"/>
      <c r="G44" s="33"/>
    </row>
    <row r="45" spans="1:7" s="35" customFormat="1" ht="87" customHeight="1" x14ac:dyDescent="0.25">
      <c r="A45" s="93"/>
      <c r="B45" s="93"/>
      <c r="C45" s="93"/>
      <c r="D45" s="93"/>
      <c r="E45" s="5" t="s">
        <v>6</v>
      </c>
      <c r="F45" s="10"/>
      <c r="G45" s="33"/>
    </row>
    <row r="46" spans="1:7" s="35" customFormat="1" ht="87" customHeight="1" x14ac:dyDescent="0.25">
      <c r="A46" s="93"/>
      <c r="B46" s="93"/>
      <c r="C46" s="93"/>
      <c r="D46" s="93"/>
      <c r="E46" s="5" t="s">
        <v>5</v>
      </c>
      <c r="F46" s="10"/>
      <c r="G46" s="33"/>
    </row>
    <row r="47" spans="1:7" s="35" customFormat="1" ht="87" customHeight="1" x14ac:dyDescent="0.25">
      <c r="A47" s="93"/>
      <c r="B47" s="93"/>
      <c r="C47" s="93"/>
      <c r="D47" s="93"/>
      <c r="E47" s="41" t="s">
        <v>18</v>
      </c>
      <c r="F47" s="7" t="str">
        <f>IF(SUM(F43:F46)=0,"",SUM(F43:F46))</f>
        <v/>
      </c>
      <c r="G47" s="33"/>
    </row>
    <row r="48" spans="1:7" s="35" customFormat="1" ht="87" customHeight="1" x14ac:dyDescent="0.25">
      <c r="A48" s="93"/>
      <c r="B48" s="93"/>
      <c r="C48" s="93"/>
      <c r="D48" s="93"/>
      <c r="E48" s="41" t="s">
        <v>19</v>
      </c>
      <c r="F48" s="13"/>
      <c r="G48" s="34"/>
    </row>
    <row r="49" spans="1:7" s="35" customFormat="1" ht="39" customHeight="1" x14ac:dyDescent="0.25">
      <c r="A49" s="94" t="s">
        <v>17</v>
      </c>
      <c r="B49" s="95"/>
      <c r="C49" s="95"/>
      <c r="D49" s="95"/>
      <c r="E49" s="95"/>
      <c r="F49" s="95"/>
      <c r="G49" s="96"/>
    </row>
    <row r="50" spans="1:7" s="35" customFormat="1" ht="67.900000000000006" customHeight="1" x14ac:dyDescent="0.25">
      <c r="A50" s="90"/>
      <c r="B50" s="91"/>
      <c r="C50" s="91"/>
      <c r="D50" s="91"/>
      <c r="E50" s="91"/>
      <c r="F50" s="91"/>
      <c r="G50" s="92"/>
    </row>
    <row r="51" spans="1:7" s="35" customFormat="1" ht="100.35" customHeight="1" x14ac:dyDescent="0.25">
      <c r="A51" s="45" t="s">
        <v>9</v>
      </c>
      <c r="B51" s="45" t="s">
        <v>10</v>
      </c>
      <c r="C51" s="45" t="s">
        <v>24</v>
      </c>
      <c r="D51" s="46"/>
      <c r="E51" s="46" t="s">
        <v>1</v>
      </c>
      <c r="F51" s="47" t="s">
        <v>42</v>
      </c>
      <c r="G51" s="48" t="s">
        <v>2</v>
      </c>
    </row>
    <row r="52" spans="1:7" s="35" customFormat="1" ht="87" customHeight="1" x14ac:dyDescent="0.25">
      <c r="A52" s="93" t="s">
        <v>11</v>
      </c>
      <c r="B52" s="93" t="s">
        <v>14</v>
      </c>
      <c r="C52" s="93" t="s">
        <v>14</v>
      </c>
      <c r="D52" s="93" t="s">
        <v>11</v>
      </c>
      <c r="E52" s="4" t="s">
        <v>3</v>
      </c>
      <c r="F52" s="9"/>
      <c r="G52" s="32"/>
    </row>
    <row r="53" spans="1:7" s="35" customFormat="1" ht="87" customHeight="1" x14ac:dyDescent="0.25">
      <c r="A53" s="93"/>
      <c r="B53" s="93"/>
      <c r="C53" s="93"/>
      <c r="D53" s="93"/>
      <c r="E53" s="5" t="s">
        <v>4</v>
      </c>
      <c r="F53" s="10"/>
      <c r="G53" s="33"/>
    </row>
    <row r="54" spans="1:7" s="35" customFormat="1" ht="87" customHeight="1" x14ac:dyDescent="0.25">
      <c r="A54" s="93"/>
      <c r="B54" s="93"/>
      <c r="C54" s="93"/>
      <c r="D54" s="93"/>
      <c r="E54" s="5" t="s">
        <v>6</v>
      </c>
      <c r="F54" s="10"/>
      <c r="G54" s="33"/>
    </row>
    <row r="55" spans="1:7" s="35" customFormat="1" ht="87" customHeight="1" x14ac:dyDescent="0.25">
      <c r="A55" s="93"/>
      <c r="B55" s="93"/>
      <c r="C55" s="93"/>
      <c r="D55" s="93"/>
      <c r="E55" s="5" t="s">
        <v>5</v>
      </c>
      <c r="F55" s="10"/>
      <c r="G55" s="33"/>
    </row>
    <row r="56" spans="1:7" s="35" customFormat="1" ht="87" customHeight="1" x14ac:dyDescent="0.25">
      <c r="A56" s="93"/>
      <c r="B56" s="93"/>
      <c r="C56" s="93"/>
      <c r="D56" s="93"/>
      <c r="E56" s="49" t="s">
        <v>18</v>
      </c>
      <c r="F56" s="8" t="str">
        <f>IF(SUM(F52:F55)=0,"",SUM(F52:F55))</f>
        <v/>
      </c>
      <c r="G56" s="33"/>
    </row>
    <row r="57" spans="1:7" s="35" customFormat="1" ht="87" customHeight="1" x14ac:dyDescent="0.25">
      <c r="A57" s="93"/>
      <c r="B57" s="93"/>
      <c r="C57" s="93"/>
      <c r="D57" s="93"/>
      <c r="E57" s="49" t="s">
        <v>19</v>
      </c>
      <c r="F57" s="11"/>
      <c r="G57" s="34"/>
    </row>
    <row r="58" spans="1:7" s="35" customFormat="1" ht="87" customHeight="1" x14ac:dyDescent="0.25">
      <c r="A58" s="93" t="s">
        <v>12</v>
      </c>
      <c r="B58" s="93" t="s">
        <v>15</v>
      </c>
      <c r="C58" s="93" t="s">
        <v>15</v>
      </c>
      <c r="D58" s="93" t="s">
        <v>12</v>
      </c>
      <c r="E58" s="4" t="s">
        <v>3</v>
      </c>
      <c r="F58" s="9"/>
      <c r="G58" s="55"/>
    </row>
    <row r="59" spans="1:7" s="35" customFormat="1" ht="87" customHeight="1" x14ac:dyDescent="0.25">
      <c r="A59" s="93"/>
      <c r="B59" s="93"/>
      <c r="C59" s="93"/>
      <c r="D59" s="93"/>
      <c r="E59" s="5" t="s">
        <v>4</v>
      </c>
      <c r="F59" s="10"/>
      <c r="G59" s="56"/>
    </row>
    <row r="60" spans="1:7" s="35" customFormat="1" ht="87" customHeight="1" x14ac:dyDescent="0.25">
      <c r="A60" s="93"/>
      <c r="B60" s="93"/>
      <c r="C60" s="93"/>
      <c r="D60" s="93"/>
      <c r="E60" s="5" t="s">
        <v>6</v>
      </c>
      <c r="F60" s="10"/>
      <c r="G60" s="56"/>
    </row>
    <row r="61" spans="1:7" s="35" customFormat="1" ht="87" customHeight="1" x14ac:dyDescent="0.25">
      <c r="A61" s="93"/>
      <c r="B61" s="93"/>
      <c r="C61" s="93"/>
      <c r="D61" s="93"/>
      <c r="E61" s="5" t="s">
        <v>5</v>
      </c>
      <c r="F61" s="10"/>
      <c r="G61" s="56"/>
    </row>
    <row r="62" spans="1:7" s="35" customFormat="1" ht="87" customHeight="1" x14ac:dyDescent="0.25">
      <c r="A62" s="93"/>
      <c r="B62" s="93"/>
      <c r="C62" s="93"/>
      <c r="D62" s="93"/>
      <c r="E62" s="49" t="s">
        <v>18</v>
      </c>
      <c r="F62" s="8" t="str">
        <f>IF(SUM(F58:F61)=0,"",SUM(F58:F61))</f>
        <v/>
      </c>
      <c r="G62" s="56"/>
    </row>
    <row r="63" spans="1:7" s="35" customFormat="1" ht="87" customHeight="1" x14ac:dyDescent="0.25">
      <c r="A63" s="93"/>
      <c r="B63" s="93"/>
      <c r="C63" s="93"/>
      <c r="D63" s="93"/>
      <c r="E63" s="49" t="s">
        <v>19</v>
      </c>
      <c r="F63" s="11"/>
      <c r="G63" s="57"/>
    </row>
    <row r="64" spans="1:7" s="35" customFormat="1" ht="100.35" customHeight="1" x14ac:dyDescent="0.25">
      <c r="A64" s="50" t="s">
        <v>9</v>
      </c>
      <c r="B64" s="50" t="s">
        <v>10</v>
      </c>
      <c r="C64" s="50" t="s">
        <v>24</v>
      </c>
      <c r="D64" s="51"/>
      <c r="E64" s="51" t="s">
        <v>1</v>
      </c>
      <c r="F64" s="52" t="s">
        <v>42</v>
      </c>
      <c r="G64" s="53" t="s">
        <v>2</v>
      </c>
    </row>
    <row r="65" spans="1:7" s="35" customFormat="1" ht="87" customHeight="1" x14ac:dyDescent="0.25">
      <c r="A65" s="93" t="s">
        <v>13</v>
      </c>
      <c r="B65" s="93" t="s">
        <v>16</v>
      </c>
      <c r="C65" s="93" t="s">
        <v>16</v>
      </c>
      <c r="D65" s="93" t="s">
        <v>13</v>
      </c>
      <c r="E65" s="4" t="s">
        <v>3</v>
      </c>
      <c r="F65" s="9"/>
      <c r="G65" s="32"/>
    </row>
    <row r="66" spans="1:7" s="35" customFormat="1" ht="87" customHeight="1" x14ac:dyDescent="0.25">
      <c r="A66" s="93"/>
      <c r="B66" s="93"/>
      <c r="C66" s="93"/>
      <c r="D66" s="93"/>
      <c r="E66" s="5" t="s">
        <v>4</v>
      </c>
      <c r="F66" s="10"/>
      <c r="G66" s="33"/>
    </row>
    <row r="67" spans="1:7" s="35" customFormat="1" ht="87" customHeight="1" x14ac:dyDescent="0.25">
      <c r="A67" s="93"/>
      <c r="B67" s="93"/>
      <c r="C67" s="93"/>
      <c r="D67" s="93"/>
      <c r="E67" s="5" t="s">
        <v>6</v>
      </c>
      <c r="F67" s="10"/>
      <c r="G67" s="33"/>
    </row>
    <row r="68" spans="1:7" s="35" customFormat="1" ht="87" customHeight="1" x14ac:dyDescent="0.25">
      <c r="A68" s="93"/>
      <c r="B68" s="93"/>
      <c r="C68" s="93"/>
      <c r="D68" s="93"/>
      <c r="E68" s="5" t="s">
        <v>5</v>
      </c>
      <c r="F68" s="10"/>
      <c r="G68" s="33"/>
    </row>
    <row r="69" spans="1:7" s="35" customFormat="1" ht="87" customHeight="1" x14ac:dyDescent="0.25">
      <c r="A69" s="93"/>
      <c r="B69" s="93"/>
      <c r="C69" s="93"/>
      <c r="D69" s="93"/>
      <c r="E69" s="49" t="s">
        <v>18</v>
      </c>
      <c r="F69" s="8" t="str">
        <f>IF(SUM(F65:F68)=0,"",SUM(F65:F68))</f>
        <v/>
      </c>
      <c r="G69" s="33"/>
    </row>
    <row r="70" spans="1:7" s="35" customFormat="1" ht="87" customHeight="1" x14ac:dyDescent="0.25">
      <c r="A70" s="93"/>
      <c r="B70" s="93"/>
      <c r="C70" s="93"/>
      <c r="D70" s="93"/>
      <c r="E70" s="49" t="s">
        <v>19</v>
      </c>
      <c r="F70" s="11"/>
      <c r="G70" s="34"/>
    </row>
    <row r="71" spans="1:7" s="35" customFormat="1" ht="39" customHeight="1" x14ac:dyDescent="0.25">
      <c r="A71" s="84" t="s">
        <v>21</v>
      </c>
      <c r="B71" s="85"/>
      <c r="C71" s="85"/>
      <c r="D71" s="85"/>
      <c r="E71" s="85"/>
      <c r="F71" s="85"/>
      <c r="G71" s="86"/>
    </row>
    <row r="72" spans="1:7" s="35" customFormat="1" ht="330" customHeight="1" x14ac:dyDescent="0.25">
      <c r="A72" s="87" t="s">
        <v>56</v>
      </c>
      <c r="B72" s="88"/>
      <c r="C72" s="88"/>
      <c r="D72" s="88"/>
      <c r="E72" s="88"/>
      <c r="F72" s="88"/>
      <c r="G72" s="89"/>
    </row>
    <row r="73" spans="1:7" s="35" customFormat="1" ht="330" customHeight="1" x14ac:dyDescent="0.25">
      <c r="A73" s="87"/>
      <c r="B73" s="88"/>
      <c r="C73" s="88"/>
      <c r="D73" s="88"/>
      <c r="E73" s="88"/>
      <c r="F73" s="88"/>
      <c r="G73" s="89"/>
    </row>
    <row r="74" spans="1:7" s="35" customFormat="1" ht="330" customHeight="1" x14ac:dyDescent="0.25">
      <c r="A74" s="87"/>
      <c r="B74" s="88"/>
      <c r="C74" s="88"/>
      <c r="D74" s="88"/>
      <c r="E74" s="88"/>
      <c r="F74" s="88"/>
      <c r="G74" s="89"/>
    </row>
    <row r="75" spans="1:7" s="35" customFormat="1" ht="330" customHeight="1" x14ac:dyDescent="0.25">
      <c r="A75" s="90"/>
      <c r="B75" s="91"/>
      <c r="C75" s="91"/>
      <c r="D75" s="91"/>
      <c r="E75" s="91"/>
      <c r="F75" s="91"/>
      <c r="G75" s="92"/>
    </row>
    <row r="76" spans="1:7" s="35" customFormat="1" ht="39" customHeight="1" x14ac:dyDescent="0.25">
      <c r="A76" s="84" t="s">
        <v>67</v>
      </c>
      <c r="B76" s="85"/>
      <c r="C76" s="85"/>
      <c r="D76" s="85"/>
      <c r="E76" s="85"/>
      <c r="F76" s="85"/>
      <c r="G76" s="86"/>
    </row>
    <row r="77" spans="1:7" s="35" customFormat="1" ht="330" customHeight="1" x14ac:dyDescent="0.25">
      <c r="A77" s="87" t="s">
        <v>69</v>
      </c>
      <c r="B77" s="88"/>
      <c r="C77" s="88"/>
      <c r="D77" s="88"/>
      <c r="E77" s="88"/>
      <c r="F77" s="88"/>
      <c r="G77" s="89"/>
    </row>
    <row r="78" spans="1:7" s="35" customFormat="1" ht="330" customHeight="1" x14ac:dyDescent="0.25">
      <c r="A78" s="87"/>
      <c r="B78" s="88"/>
      <c r="C78" s="88"/>
      <c r="D78" s="88"/>
      <c r="E78" s="88"/>
      <c r="F78" s="88"/>
      <c r="G78" s="89"/>
    </row>
    <row r="79" spans="1:7" s="35" customFormat="1" ht="330" customHeight="1" x14ac:dyDescent="0.25">
      <c r="A79" s="87"/>
      <c r="B79" s="88"/>
      <c r="C79" s="88"/>
      <c r="D79" s="88"/>
      <c r="E79" s="88"/>
      <c r="F79" s="88"/>
      <c r="G79" s="89"/>
    </row>
    <row r="80" spans="1:7" s="35" customFormat="1" ht="330" customHeight="1" x14ac:dyDescent="0.25">
      <c r="A80" s="90"/>
      <c r="B80" s="91"/>
      <c r="C80" s="91"/>
      <c r="D80" s="91"/>
      <c r="E80" s="91"/>
      <c r="F80" s="91"/>
      <c r="G80" s="92"/>
    </row>
    <row r="81" s="35" customFormat="1" x14ac:dyDescent="0.25"/>
    <row r="82" s="35" customFormat="1" x14ac:dyDescent="0.25"/>
    <row r="83" s="35" customFormat="1" x14ac:dyDescent="0.25"/>
    <row r="84" s="35" customFormat="1" x14ac:dyDescent="0.25"/>
    <row r="85" s="35" customFormat="1" x14ac:dyDescent="0.25"/>
    <row r="86" s="35" customFormat="1" x14ac:dyDescent="0.25"/>
    <row r="87" s="35" customFormat="1" x14ac:dyDescent="0.25"/>
    <row r="88" s="35" customFormat="1" x14ac:dyDescent="0.25"/>
    <row r="89" s="35" customFormat="1" x14ac:dyDescent="0.25"/>
    <row r="90" s="35" customFormat="1" x14ac:dyDescent="0.25"/>
    <row r="91" s="35" customFormat="1" x14ac:dyDescent="0.25"/>
    <row r="92" s="35" customFormat="1" x14ac:dyDescent="0.25"/>
    <row r="93" s="35" customFormat="1" x14ac:dyDescent="0.25"/>
    <row r="94" s="35" customFormat="1" x14ac:dyDescent="0.25"/>
    <row r="95" s="35" customFormat="1" x14ac:dyDescent="0.25"/>
    <row r="96" s="35" customFormat="1" x14ac:dyDescent="0.25"/>
    <row r="97" spans="1:7" s="35" customFormat="1" x14ac:dyDescent="0.25"/>
    <row r="98" spans="1:7" s="35" customFormat="1" x14ac:dyDescent="0.25"/>
    <row r="99" spans="1:7" s="35" customFormat="1" x14ac:dyDescent="0.25"/>
    <row r="100" spans="1:7" s="35" customFormat="1" x14ac:dyDescent="0.25"/>
    <row r="101" spans="1:7" s="35" customFormat="1" x14ac:dyDescent="0.25"/>
    <row r="102" spans="1:7" s="35" customFormat="1" x14ac:dyDescent="0.25"/>
    <row r="103" spans="1:7" s="35" customFormat="1" x14ac:dyDescent="0.25"/>
    <row r="104" spans="1:7" s="35" customFormat="1" x14ac:dyDescent="0.25"/>
    <row r="105" spans="1:7" s="35" customFormat="1" x14ac:dyDescent="0.25"/>
    <row r="106" spans="1:7" s="35" customFormat="1" x14ac:dyDescent="0.25"/>
    <row r="107" spans="1:7" s="35" customFormat="1" x14ac:dyDescent="0.25"/>
    <row r="108" spans="1:7" x14ac:dyDescent="0.25">
      <c r="A108" s="35"/>
      <c r="B108" s="35"/>
      <c r="C108" s="35"/>
      <c r="D108" s="35"/>
      <c r="E108" s="35"/>
      <c r="F108" s="35"/>
      <c r="G108" s="35"/>
    </row>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sheetData>
  <mergeCells count="48">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28:G28"/>
    <mergeCell ref="A30:A35"/>
    <mergeCell ref="B30:B35"/>
    <mergeCell ref="C30:C35"/>
    <mergeCell ref="D30:D35"/>
    <mergeCell ref="A37:A42"/>
    <mergeCell ref="B37:B42"/>
    <mergeCell ref="C37:C42"/>
    <mergeCell ref="D37:D42"/>
    <mergeCell ref="A43:A48"/>
    <mergeCell ref="B43:B48"/>
    <mergeCell ref="C43:C48"/>
    <mergeCell ref="D43:D48"/>
    <mergeCell ref="A49:G49"/>
    <mergeCell ref="A14:A19"/>
    <mergeCell ref="B14:B19"/>
    <mergeCell ref="C14:C19"/>
    <mergeCell ref="D14:D19"/>
    <mergeCell ref="A21:A26"/>
    <mergeCell ref="B21:B26"/>
    <mergeCell ref="C21:C26"/>
    <mergeCell ref="D21:D26"/>
    <mergeCell ref="A8:A13"/>
    <mergeCell ref="B8:B13"/>
    <mergeCell ref="C8:C13"/>
    <mergeCell ref="D8:D13"/>
    <mergeCell ref="A1:G1"/>
    <mergeCell ref="A2:G2"/>
    <mergeCell ref="A3:G3"/>
    <mergeCell ref="A4:G4"/>
    <mergeCell ref="A6:G6"/>
  </mergeCells>
  <conditionalFormatting sqref="F8:F10">
    <cfRule type="expression" dxfId="687" priority="101">
      <formula>AND(TODAY()&gt;=#REF!,TODAY()&lt;#REF!)</formula>
    </cfRule>
  </conditionalFormatting>
  <conditionalFormatting sqref="F8:F10">
    <cfRule type="expression" dxfId="686" priority="102" stopIfTrue="1">
      <formula>NOT(AND(MAX(#REF!,#REF!)&gt;=#REF!,MIN(#REF!,#REF!)&lt;#REF!))</formula>
    </cfRule>
    <cfRule type="expression" dxfId="685" priority="103">
      <formula>AND(#REF!&gt;=#REF!,#REF!&lt;#REF!)</formula>
    </cfRule>
    <cfRule type="expression" dxfId="684" priority="104" stopIfTrue="1">
      <formula>AND(#REF!&gt;=#REF!,#REF!&lt;#REF!)</formula>
    </cfRule>
  </conditionalFormatting>
  <conditionalFormatting sqref="F11:F13">
    <cfRule type="expression" dxfId="683" priority="97">
      <formula>AND(TODAY()&gt;=#REF!,TODAY()&lt;#REF!)</formula>
    </cfRule>
  </conditionalFormatting>
  <conditionalFormatting sqref="F11:F13">
    <cfRule type="expression" dxfId="682" priority="98" stopIfTrue="1">
      <formula>NOT(AND(MAX(#REF!,#REF!)&gt;=#REF!,MIN(#REF!,#REF!)&lt;#REF!))</formula>
    </cfRule>
    <cfRule type="expression" dxfId="681" priority="99">
      <formula>AND(#REF!&gt;=#REF!,#REF!&lt;#REF!)</formula>
    </cfRule>
    <cfRule type="expression" dxfId="680" priority="100" stopIfTrue="1">
      <formula>AND(#REF!&gt;=#REF!,#REF!&lt;#REF!)</formula>
    </cfRule>
  </conditionalFormatting>
  <conditionalFormatting sqref="F33 F35">
    <cfRule type="expression" dxfId="679" priority="89">
      <formula>AND(TODAY()&gt;=#REF!,TODAY()&lt;#REF!)</formula>
    </cfRule>
  </conditionalFormatting>
  <conditionalFormatting sqref="F17 F19">
    <cfRule type="expression" dxfId="678" priority="81">
      <formula>AND(TODAY()&gt;=#REF!,TODAY()&lt;#REF!)</formula>
    </cfRule>
  </conditionalFormatting>
  <conditionalFormatting sqref="F30:F32">
    <cfRule type="expression" dxfId="677" priority="93">
      <formula>AND(TODAY()&gt;=#REF!,TODAY()&lt;#REF!)</formula>
    </cfRule>
  </conditionalFormatting>
  <conditionalFormatting sqref="F30:F32">
    <cfRule type="expression" dxfId="676" priority="94" stopIfTrue="1">
      <formula>NOT(AND(MAX(#REF!,#REF!)&gt;=#REF!,MIN(#REF!,#REF!)&lt;#REF!))</formula>
    </cfRule>
    <cfRule type="expression" dxfId="675" priority="95">
      <formula>AND(#REF!&gt;=#REF!,#REF!&lt;#REF!)</formula>
    </cfRule>
    <cfRule type="expression" dxfId="674" priority="96" stopIfTrue="1">
      <formula>AND(#REF!&gt;=#REF!,#REF!&lt;#REF!)</formula>
    </cfRule>
  </conditionalFormatting>
  <conditionalFormatting sqref="F33 F35">
    <cfRule type="expression" dxfId="673" priority="90" stopIfTrue="1">
      <formula>NOT(AND(MAX(#REF!,#REF!)&gt;=#REF!,MIN(#REF!,#REF!)&lt;#REF!))</formula>
    </cfRule>
    <cfRule type="expression" dxfId="672" priority="91">
      <formula>AND(#REF!&gt;=#REF!,#REF!&lt;#REF!)</formula>
    </cfRule>
    <cfRule type="expression" dxfId="671" priority="92" stopIfTrue="1">
      <formula>AND(#REF!&gt;=#REF!,#REF!&lt;#REF!)</formula>
    </cfRule>
  </conditionalFormatting>
  <conditionalFormatting sqref="F14:F16">
    <cfRule type="expression" dxfId="670" priority="85">
      <formula>AND(TODAY()&gt;=#REF!,TODAY()&lt;#REF!)</formula>
    </cfRule>
  </conditionalFormatting>
  <conditionalFormatting sqref="F14:F16">
    <cfRule type="expression" dxfId="669" priority="86" stopIfTrue="1">
      <formula>NOT(AND(MAX(#REF!,#REF!)&gt;=#REF!,MIN(#REF!,#REF!)&lt;#REF!))</formula>
    </cfRule>
    <cfRule type="expression" dxfId="668" priority="87">
      <formula>AND(#REF!&gt;=#REF!,#REF!&lt;#REF!)</formula>
    </cfRule>
    <cfRule type="expression" dxfId="667" priority="88" stopIfTrue="1">
      <formula>AND(#REF!&gt;=#REF!,#REF!&lt;#REF!)</formula>
    </cfRule>
  </conditionalFormatting>
  <conditionalFormatting sqref="F17 F19">
    <cfRule type="expression" dxfId="666" priority="82" stopIfTrue="1">
      <formula>NOT(AND(MAX(#REF!,#REF!)&gt;=#REF!,MIN(#REF!,#REF!)&lt;#REF!))</formula>
    </cfRule>
    <cfRule type="expression" dxfId="665" priority="83">
      <formula>AND(#REF!&gt;=#REF!,#REF!&lt;#REF!)</formula>
    </cfRule>
    <cfRule type="expression" dxfId="664" priority="84" stopIfTrue="1">
      <formula>AND(#REF!&gt;=#REF!,#REF!&lt;#REF!)</formula>
    </cfRule>
  </conditionalFormatting>
  <conditionalFormatting sqref="F24 F26">
    <cfRule type="expression" dxfId="663" priority="73">
      <formula>AND(TODAY()&gt;=#REF!,TODAY()&lt;#REF!)</formula>
    </cfRule>
  </conditionalFormatting>
  <conditionalFormatting sqref="F21:F23">
    <cfRule type="expression" dxfId="662" priority="77">
      <formula>AND(TODAY()&gt;=#REF!,TODAY()&lt;#REF!)</formula>
    </cfRule>
  </conditionalFormatting>
  <conditionalFormatting sqref="F21:F23">
    <cfRule type="expression" dxfId="661" priority="78" stopIfTrue="1">
      <formula>NOT(AND(MAX(#REF!,#REF!)&gt;=#REF!,MIN(#REF!,#REF!)&lt;#REF!))</formula>
    </cfRule>
    <cfRule type="expression" dxfId="660" priority="79">
      <formula>AND(#REF!&gt;=#REF!,#REF!&lt;#REF!)</formula>
    </cfRule>
    <cfRule type="expression" dxfId="659" priority="80" stopIfTrue="1">
      <formula>AND(#REF!&gt;=#REF!,#REF!&lt;#REF!)</formula>
    </cfRule>
  </conditionalFormatting>
  <conditionalFormatting sqref="F24 F26">
    <cfRule type="expression" dxfId="658" priority="74" stopIfTrue="1">
      <formula>NOT(AND(MAX(#REF!,#REF!)&gt;=#REF!,MIN(#REF!,#REF!)&lt;#REF!))</formula>
    </cfRule>
    <cfRule type="expression" dxfId="657" priority="75">
      <formula>AND(#REF!&gt;=#REF!,#REF!&lt;#REF!)</formula>
    </cfRule>
    <cfRule type="expression" dxfId="656" priority="76" stopIfTrue="1">
      <formula>AND(#REF!&gt;=#REF!,#REF!&lt;#REF!)</formula>
    </cfRule>
  </conditionalFormatting>
  <conditionalFormatting sqref="F40 F42">
    <cfRule type="expression" dxfId="655" priority="65">
      <formula>AND(TODAY()&gt;=#REF!,TODAY()&lt;#REF!)</formula>
    </cfRule>
  </conditionalFormatting>
  <conditionalFormatting sqref="F37:F39">
    <cfRule type="expression" dxfId="654" priority="69">
      <formula>AND(TODAY()&gt;=#REF!,TODAY()&lt;#REF!)</formula>
    </cfRule>
  </conditionalFormatting>
  <conditionalFormatting sqref="F37:F39">
    <cfRule type="expression" dxfId="653" priority="70" stopIfTrue="1">
      <formula>NOT(AND(MAX(#REF!,#REF!)&gt;=#REF!,MIN(#REF!,#REF!)&lt;#REF!))</formula>
    </cfRule>
    <cfRule type="expression" dxfId="652" priority="71">
      <formula>AND(#REF!&gt;=#REF!,#REF!&lt;#REF!)</formula>
    </cfRule>
    <cfRule type="expression" dxfId="651" priority="72" stopIfTrue="1">
      <formula>AND(#REF!&gt;=#REF!,#REF!&lt;#REF!)</formula>
    </cfRule>
  </conditionalFormatting>
  <conditionalFormatting sqref="F40 F42">
    <cfRule type="expression" dxfId="650" priority="66" stopIfTrue="1">
      <formula>NOT(AND(MAX(#REF!,#REF!)&gt;=#REF!,MIN(#REF!,#REF!)&lt;#REF!))</formula>
    </cfRule>
    <cfRule type="expression" dxfId="649" priority="67">
      <formula>AND(#REF!&gt;=#REF!,#REF!&lt;#REF!)</formula>
    </cfRule>
    <cfRule type="expression" dxfId="648" priority="68" stopIfTrue="1">
      <formula>AND(#REF!&gt;=#REF!,#REF!&lt;#REF!)</formula>
    </cfRule>
  </conditionalFormatting>
  <conditionalFormatting sqref="F46 F48">
    <cfRule type="expression" dxfId="647" priority="57">
      <formula>AND(TODAY()&gt;=#REF!,TODAY()&lt;#REF!)</formula>
    </cfRule>
  </conditionalFormatting>
  <conditionalFormatting sqref="F43:F45">
    <cfRule type="expression" dxfId="646" priority="61">
      <formula>AND(TODAY()&gt;=#REF!,TODAY()&lt;#REF!)</formula>
    </cfRule>
  </conditionalFormatting>
  <conditionalFormatting sqref="F43:F45">
    <cfRule type="expression" dxfId="645" priority="62" stopIfTrue="1">
      <formula>NOT(AND(MAX(#REF!,#REF!)&gt;=#REF!,MIN(#REF!,#REF!)&lt;#REF!))</formula>
    </cfRule>
    <cfRule type="expression" dxfId="644" priority="63">
      <formula>AND(#REF!&gt;=#REF!,#REF!&lt;#REF!)</formula>
    </cfRule>
    <cfRule type="expression" dxfId="643" priority="64" stopIfTrue="1">
      <formula>AND(#REF!&gt;=#REF!,#REF!&lt;#REF!)</formula>
    </cfRule>
  </conditionalFormatting>
  <conditionalFormatting sqref="F46 F48">
    <cfRule type="expression" dxfId="642" priority="58" stopIfTrue="1">
      <formula>NOT(AND(MAX(#REF!,#REF!)&gt;=#REF!,MIN(#REF!,#REF!)&lt;#REF!))</formula>
    </cfRule>
    <cfRule type="expression" dxfId="641" priority="59">
      <formula>AND(#REF!&gt;=#REF!,#REF!&lt;#REF!)</formula>
    </cfRule>
    <cfRule type="expression" dxfId="640" priority="60" stopIfTrue="1">
      <formula>AND(#REF!&gt;=#REF!,#REF!&lt;#REF!)</formula>
    </cfRule>
  </conditionalFormatting>
  <conditionalFormatting sqref="F55 F57">
    <cfRule type="expression" dxfId="639" priority="49">
      <formula>AND(TODAY()&gt;=#REF!,TODAY()&lt;#REF!)</formula>
    </cfRule>
  </conditionalFormatting>
  <conditionalFormatting sqref="F52:F54">
    <cfRule type="expression" dxfId="638" priority="53">
      <formula>AND(TODAY()&gt;=#REF!,TODAY()&lt;#REF!)</formula>
    </cfRule>
  </conditionalFormatting>
  <conditionalFormatting sqref="F52:F54">
    <cfRule type="expression" dxfId="637" priority="54" stopIfTrue="1">
      <formula>NOT(AND(MAX(#REF!,#REF!)&gt;=#REF!,MIN(#REF!,#REF!)&lt;#REF!))</formula>
    </cfRule>
    <cfRule type="expression" dxfId="636" priority="55">
      <formula>AND(#REF!&gt;=#REF!,#REF!&lt;#REF!)</formula>
    </cfRule>
    <cfRule type="expression" dxfId="635" priority="56" stopIfTrue="1">
      <formula>AND(#REF!&gt;=#REF!,#REF!&lt;#REF!)</formula>
    </cfRule>
  </conditionalFormatting>
  <conditionalFormatting sqref="F55 F57">
    <cfRule type="expression" dxfId="634" priority="50" stopIfTrue="1">
      <formula>NOT(AND(MAX(#REF!,#REF!)&gt;=#REF!,MIN(#REF!,#REF!)&lt;#REF!))</formula>
    </cfRule>
    <cfRule type="expression" dxfId="633" priority="51">
      <formula>AND(#REF!&gt;=#REF!,#REF!&lt;#REF!)</formula>
    </cfRule>
    <cfRule type="expression" dxfId="632" priority="52" stopIfTrue="1">
      <formula>AND(#REF!&gt;=#REF!,#REF!&lt;#REF!)</formula>
    </cfRule>
  </conditionalFormatting>
  <conditionalFormatting sqref="F61 F63">
    <cfRule type="expression" dxfId="631" priority="41">
      <formula>AND(TODAY()&gt;=#REF!,TODAY()&lt;#REF!)</formula>
    </cfRule>
  </conditionalFormatting>
  <conditionalFormatting sqref="F58:F60">
    <cfRule type="expression" dxfId="630" priority="45">
      <formula>AND(TODAY()&gt;=#REF!,TODAY()&lt;#REF!)</formula>
    </cfRule>
  </conditionalFormatting>
  <conditionalFormatting sqref="F58:F60">
    <cfRule type="expression" dxfId="629" priority="46" stopIfTrue="1">
      <formula>NOT(AND(MAX(#REF!,#REF!)&gt;=#REF!,MIN(#REF!,#REF!)&lt;#REF!))</formula>
    </cfRule>
    <cfRule type="expression" dxfId="628" priority="47">
      <formula>AND(#REF!&gt;=#REF!,#REF!&lt;#REF!)</formula>
    </cfRule>
    <cfRule type="expression" dxfId="627" priority="48" stopIfTrue="1">
      <formula>AND(#REF!&gt;=#REF!,#REF!&lt;#REF!)</formula>
    </cfRule>
  </conditionalFormatting>
  <conditionalFormatting sqref="F61 F63">
    <cfRule type="expression" dxfId="626" priority="42" stopIfTrue="1">
      <formula>NOT(AND(MAX(#REF!,#REF!)&gt;=#REF!,MIN(#REF!,#REF!)&lt;#REF!))</formula>
    </cfRule>
    <cfRule type="expression" dxfId="625" priority="43">
      <formula>AND(#REF!&gt;=#REF!,#REF!&lt;#REF!)</formula>
    </cfRule>
    <cfRule type="expression" dxfId="624" priority="44" stopIfTrue="1">
      <formula>AND(#REF!&gt;=#REF!,#REF!&lt;#REF!)</formula>
    </cfRule>
  </conditionalFormatting>
  <conditionalFormatting sqref="F68 F70">
    <cfRule type="expression" dxfId="623" priority="33">
      <formula>AND(TODAY()&gt;=#REF!,TODAY()&lt;#REF!)</formula>
    </cfRule>
  </conditionalFormatting>
  <conditionalFormatting sqref="F65:F67">
    <cfRule type="expression" dxfId="622" priority="37">
      <formula>AND(TODAY()&gt;=#REF!,TODAY()&lt;#REF!)</formula>
    </cfRule>
  </conditionalFormatting>
  <conditionalFormatting sqref="F65:F67">
    <cfRule type="expression" dxfId="621" priority="38" stopIfTrue="1">
      <formula>NOT(AND(MAX(#REF!,#REF!)&gt;=#REF!,MIN(#REF!,#REF!)&lt;#REF!))</formula>
    </cfRule>
    <cfRule type="expression" dxfId="620" priority="39">
      <formula>AND(#REF!&gt;=#REF!,#REF!&lt;#REF!)</formula>
    </cfRule>
    <cfRule type="expression" dxfId="619" priority="40" stopIfTrue="1">
      <formula>AND(#REF!&gt;=#REF!,#REF!&lt;#REF!)</formula>
    </cfRule>
  </conditionalFormatting>
  <conditionalFormatting sqref="F68 F70">
    <cfRule type="expression" dxfId="618" priority="34" stopIfTrue="1">
      <formula>NOT(AND(MAX(#REF!,#REF!)&gt;=#REF!,MIN(#REF!,#REF!)&lt;#REF!))</formula>
    </cfRule>
    <cfRule type="expression" dxfId="617" priority="35">
      <formula>AND(#REF!&gt;=#REF!,#REF!&lt;#REF!)</formula>
    </cfRule>
    <cfRule type="expression" dxfId="616" priority="36" stopIfTrue="1">
      <formula>AND(#REF!&gt;=#REF!,#REF!&lt;#REF!)</formula>
    </cfRule>
  </conditionalFormatting>
  <conditionalFormatting sqref="F18">
    <cfRule type="expression" dxfId="615" priority="29">
      <formula>AND(TODAY()&gt;=#REF!,TODAY()&lt;#REF!)</formula>
    </cfRule>
  </conditionalFormatting>
  <conditionalFormatting sqref="F18">
    <cfRule type="expression" dxfId="614" priority="30" stopIfTrue="1">
      <formula>NOT(AND(MAX(#REF!,#REF!)&gt;=#REF!,MIN(#REF!,#REF!)&lt;#REF!))</formula>
    </cfRule>
    <cfRule type="expression" dxfId="613" priority="31">
      <formula>AND(#REF!&gt;=#REF!,#REF!&lt;#REF!)</formula>
    </cfRule>
    <cfRule type="expression" dxfId="612" priority="32" stopIfTrue="1">
      <formula>AND(#REF!&gt;=#REF!,#REF!&lt;#REF!)</formula>
    </cfRule>
  </conditionalFormatting>
  <conditionalFormatting sqref="F25">
    <cfRule type="expression" dxfId="611" priority="25">
      <formula>AND(TODAY()&gt;=#REF!,TODAY()&lt;#REF!)</formula>
    </cfRule>
  </conditionalFormatting>
  <conditionalFormatting sqref="F25">
    <cfRule type="expression" dxfId="610" priority="26" stopIfTrue="1">
      <formula>NOT(AND(MAX(#REF!,#REF!)&gt;=#REF!,MIN(#REF!,#REF!)&lt;#REF!))</formula>
    </cfRule>
    <cfRule type="expression" dxfId="609" priority="27">
      <formula>AND(#REF!&gt;=#REF!,#REF!&lt;#REF!)</formula>
    </cfRule>
    <cfRule type="expression" dxfId="608" priority="28" stopIfTrue="1">
      <formula>AND(#REF!&gt;=#REF!,#REF!&lt;#REF!)</formula>
    </cfRule>
  </conditionalFormatting>
  <conditionalFormatting sqref="F34">
    <cfRule type="expression" dxfId="607" priority="21">
      <formula>AND(TODAY()&gt;=#REF!,TODAY()&lt;#REF!)</formula>
    </cfRule>
  </conditionalFormatting>
  <conditionalFormatting sqref="F34">
    <cfRule type="expression" dxfId="606" priority="22" stopIfTrue="1">
      <formula>NOT(AND(MAX(#REF!,#REF!)&gt;=#REF!,MIN(#REF!,#REF!)&lt;#REF!))</formula>
    </cfRule>
    <cfRule type="expression" dxfId="605" priority="23">
      <formula>AND(#REF!&gt;=#REF!,#REF!&lt;#REF!)</formula>
    </cfRule>
    <cfRule type="expression" dxfId="604" priority="24" stopIfTrue="1">
      <formula>AND(#REF!&gt;=#REF!,#REF!&lt;#REF!)</formula>
    </cfRule>
  </conditionalFormatting>
  <conditionalFormatting sqref="F41">
    <cfRule type="expression" dxfId="603" priority="17">
      <formula>AND(TODAY()&gt;=#REF!,TODAY()&lt;#REF!)</formula>
    </cfRule>
  </conditionalFormatting>
  <conditionalFormatting sqref="F41">
    <cfRule type="expression" dxfId="602" priority="18" stopIfTrue="1">
      <formula>NOT(AND(MAX(#REF!,#REF!)&gt;=#REF!,MIN(#REF!,#REF!)&lt;#REF!))</formula>
    </cfRule>
    <cfRule type="expression" dxfId="601" priority="19">
      <formula>AND(#REF!&gt;=#REF!,#REF!&lt;#REF!)</formula>
    </cfRule>
    <cfRule type="expression" dxfId="600" priority="20" stopIfTrue="1">
      <formula>AND(#REF!&gt;=#REF!,#REF!&lt;#REF!)</formula>
    </cfRule>
  </conditionalFormatting>
  <conditionalFormatting sqref="F47">
    <cfRule type="expression" dxfId="599" priority="13">
      <formula>AND(TODAY()&gt;=#REF!,TODAY()&lt;#REF!)</formula>
    </cfRule>
  </conditionalFormatting>
  <conditionalFormatting sqref="F47">
    <cfRule type="expression" dxfId="598" priority="14" stopIfTrue="1">
      <formula>NOT(AND(MAX(#REF!,#REF!)&gt;=#REF!,MIN(#REF!,#REF!)&lt;#REF!))</formula>
    </cfRule>
    <cfRule type="expression" dxfId="597" priority="15">
      <formula>AND(#REF!&gt;=#REF!,#REF!&lt;#REF!)</formula>
    </cfRule>
    <cfRule type="expression" dxfId="596" priority="16" stopIfTrue="1">
      <formula>AND(#REF!&gt;=#REF!,#REF!&lt;#REF!)</formula>
    </cfRule>
  </conditionalFormatting>
  <conditionalFormatting sqref="F56">
    <cfRule type="expression" dxfId="595" priority="9">
      <formula>AND(TODAY()&gt;=#REF!,TODAY()&lt;#REF!)</formula>
    </cfRule>
  </conditionalFormatting>
  <conditionalFormatting sqref="F56">
    <cfRule type="expression" dxfId="594" priority="10" stopIfTrue="1">
      <formula>NOT(AND(MAX(#REF!,#REF!)&gt;=#REF!,MIN(#REF!,#REF!)&lt;#REF!))</formula>
    </cfRule>
    <cfRule type="expression" dxfId="593" priority="11">
      <formula>AND(#REF!&gt;=#REF!,#REF!&lt;#REF!)</formula>
    </cfRule>
    <cfRule type="expression" dxfId="592" priority="12" stopIfTrue="1">
      <formula>AND(#REF!&gt;=#REF!,#REF!&lt;#REF!)</formula>
    </cfRule>
  </conditionalFormatting>
  <conditionalFormatting sqref="F62">
    <cfRule type="expression" dxfId="591" priority="5">
      <formula>AND(TODAY()&gt;=#REF!,TODAY()&lt;#REF!)</formula>
    </cfRule>
  </conditionalFormatting>
  <conditionalFormatting sqref="F62">
    <cfRule type="expression" dxfId="590" priority="6" stopIfTrue="1">
      <formula>NOT(AND(MAX(#REF!,#REF!)&gt;=#REF!,MIN(#REF!,#REF!)&lt;#REF!))</formula>
    </cfRule>
    <cfRule type="expression" dxfId="589" priority="7">
      <formula>AND(#REF!&gt;=#REF!,#REF!&lt;#REF!)</formula>
    </cfRule>
    <cfRule type="expression" dxfId="588" priority="8" stopIfTrue="1">
      <formula>AND(#REF!&gt;=#REF!,#REF!&lt;#REF!)</formula>
    </cfRule>
  </conditionalFormatting>
  <conditionalFormatting sqref="F69">
    <cfRule type="expression" dxfId="587" priority="1">
      <formula>AND(TODAY()&gt;=#REF!,TODAY()&lt;#REF!)</formula>
    </cfRule>
  </conditionalFormatting>
  <conditionalFormatting sqref="F69">
    <cfRule type="expression" dxfId="586" priority="2" stopIfTrue="1">
      <formula>NOT(AND(MAX(#REF!,#REF!)&gt;=#REF!,MIN(#REF!,#REF!)&lt;#REF!))</formula>
    </cfRule>
    <cfRule type="expression" dxfId="585" priority="3">
      <formula>AND(#REF!&gt;=#REF!,#REF!&lt;#REF!)</formula>
    </cfRule>
    <cfRule type="expression" dxfId="58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27"/>
  <sheetViews>
    <sheetView showGridLines="0" tabSelected="1" showRuler="0" topLeftCell="A75" zoomScale="50" zoomScaleNormal="5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3" t="s">
        <v>27</v>
      </c>
      <c r="B1" s="103"/>
      <c r="C1" s="103"/>
      <c r="D1" s="103"/>
      <c r="E1" s="103"/>
      <c r="F1" s="103"/>
      <c r="G1" s="103"/>
    </row>
    <row r="2" spans="1:110" ht="40.5" x14ac:dyDescent="0.25">
      <c r="A2" s="104" t="str">
        <f>+H2</f>
        <v>Population Domain: Crosscutting</v>
      </c>
      <c r="B2" s="104"/>
      <c r="C2" s="104"/>
      <c r="D2" s="104"/>
      <c r="E2" s="104"/>
      <c r="F2" s="104"/>
      <c r="G2" s="104"/>
      <c r="H2" s="24" t="str" cm="1">
        <f t="array" ref="H2:N2">+'2020-2021'!A2:G2</f>
        <v>Population Domain: Crosscutting</v>
      </c>
      <c r="I2" s="24">
        <v>0</v>
      </c>
      <c r="J2" s="24">
        <v>0</v>
      </c>
      <c r="K2" s="24">
        <v>0</v>
      </c>
      <c r="L2" s="24">
        <v>0</v>
      </c>
      <c r="M2" s="24">
        <v>0</v>
      </c>
      <c r="N2" s="24">
        <v>0</v>
      </c>
    </row>
    <row r="3" spans="1:110" ht="37.5" x14ac:dyDescent="0.25">
      <c r="A3" s="105" t="str">
        <f>+H3</f>
        <v>Priority Need: MCH Workforce Development</v>
      </c>
      <c r="B3" s="106"/>
      <c r="C3" s="106"/>
      <c r="D3" s="106"/>
      <c r="E3" s="106"/>
      <c r="F3" s="106"/>
      <c r="G3" s="106"/>
      <c r="H3" s="24" t="str" cm="1">
        <f t="array" ref="H3:N3">+'2020-2021'!A3:G3</f>
        <v>Priority Need: MCH Workforce Development</v>
      </c>
      <c r="I3" s="24">
        <v>0</v>
      </c>
      <c r="J3" s="24">
        <v>0</v>
      </c>
      <c r="K3" s="24">
        <v>0</v>
      </c>
      <c r="L3" s="24">
        <v>0</v>
      </c>
      <c r="M3" s="24">
        <v>0</v>
      </c>
      <c r="N3" s="24">
        <v>0</v>
      </c>
    </row>
    <row r="4" spans="1:110" s="24" customFormat="1" ht="34.5" x14ac:dyDescent="0.25">
      <c r="A4" s="107" t="str">
        <f>+H4</f>
        <v>State Performance Measure</v>
      </c>
      <c r="B4" s="108"/>
      <c r="C4" s="108"/>
      <c r="D4" s="108"/>
      <c r="E4" s="108"/>
      <c r="F4" s="108"/>
      <c r="G4" s="108"/>
      <c r="H4" s="24" t="str" cm="1">
        <f t="array" ref="H4:N4">+'2020-2021'!A4:G4</f>
        <v>State Performance Measure</v>
      </c>
      <c r="I4" s="24">
        <v>0</v>
      </c>
      <c r="J4" s="24">
        <v>0</v>
      </c>
      <c r="K4" s="24">
        <v>0</v>
      </c>
      <c r="L4" s="24">
        <v>0</v>
      </c>
      <c r="M4" s="24">
        <v>0</v>
      </c>
      <c r="N4" s="24">
        <v>0</v>
      </c>
    </row>
    <row r="5" spans="1:110" s="19" customFormat="1" ht="39" customHeight="1" x14ac:dyDescent="0.25">
      <c r="A5" s="109" t="s">
        <v>7</v>
      </c>
      <c r="B5" s="110"/>
      <c r="C5" s="110"/>
      <c r="D5" s="110"/>
      <c r="E5" s="110"/>
      <c r="F5" s="110"/>
      <c r="G5" s="111"/>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
        <v>52</v>
      </c>
      <c r="B6" s="91"/>
      <c r="C6" s="91"/>
      <c r="D6" s="91"/>
      <c r="E6" s="91"/>
      <c r="F6" s="91"/>
      <c r="G6" s="92"/>
      <c r="H6" s="24" t="e" cm="1">
        <f t="array" ref="H6">+IF(#REF!="","",#REF!)</f>
        <v>#REF!</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57</v>
      </c>
      <c r="E7" s="29" t="s">
        <v>1</v>
      </c>
      <c r="F7" s="30" t="s">
        <v>42</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3" t="s">
        <v>66</v>
      </c>
      <c r="B8" s="112" t="s">
        <v>63</v>
      </c>
      <c r="C8" s="112" t="s">
        <v>62</v>
      </c>
      <c r="D8" s="93" t="s">
        <v>58</v>
      </c>
      <c r="E8" s="59"/>
      <c r="F8" s="9"/>
      <c r="G8" s="60"/>
      <c r="H8" s="18" t="e" cm="1">
        <f t="array" ref="H8">+#REF!</f>
        <v>#REF!</v>
      </c>
      <c r="I8" s="18"/>
      <c r="J8" s="18"/>
      <c r="K8" s="18" t="e" cm="1">
        <f t="array" ref="K8">+#REF!</f>
        <v>#REF!</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3"/>
      <c r="B9" s="112"/>
      <c r="C9" s="112"/>
      <c r="D9" s="93"/>
      <c r="E9" s="61"/>
      <c r="F9" s="10"/>
      <c r="G9" s="62"/>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3"/>
      <c r="B10" s="112"/>
      <c r="C10" s="112"/>
      <c r="D10" s="93"/>
      <c r="E10" s="61"/>
      <c r="F10" s="10"/>
      <c r="G10" s="62"/>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3"/>
      <c r="B11" s="112"/>
      <c r="C11" s="112"/>
      <c r="D11" s="93"/>
      <c r="E11" s="61" t="s">
        <v>60</v>
      </c>
      <c r="F11" s="10">
        <v>0</v>
      </c>
      <c r="G11" s="62"/>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3"/>
      <c r="B12" s="112"/>
      <c r="C12" s="112"/>
      <c r="D12" s="93"/>
      <c r="E12" s="83" t="s">
        <v>59</v>
      </c>
      <c r="F12" s="81">
        <v>0</v>
      </c>
      <c r="G12" s="6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3"/>
      <c r="B13" s="112"/>
      <c r="C13" s="112"/>
      <c r="D13" s="93"/>
      <c r="E13" s="63" t="s">
        <v>19</v>
      </c>
      <c r="F13" s="15">
        <v>100</v>
      </c>
      <c r="G13" s="64"/>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3" t="s">
        <v>49</v>
      </c>
      <c r="B14" s="112" t="s">
        <v>64</v>
      </c>
      <c r="C14" s="112" t="s">
        <v>15</v>
      </c>
      <c r="D14" s="93"/>
      <c r="E14" s="59" t="s">
        <v>26</v>
      </c>
      <c r="F14" s="9"/>
      <c r="G14" s="60"/>
      <c r="H14" s="18" t="e" cm="1">
        <f t="array" ref="H14">+#REF!</f>
        <v>#REF!</v>
      </c>
      <c r="I14" s="18"/>
      <c r="J14" s="18"/>
      <c r="K14" s="18" t="e" cm="1">
        <f t="array" ref="K14">+#REF!</f>
        <v>#REF!</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3"/>
      <c r="B15" s="112"/>
      <c r="C15" s="112"/>
      <c r="D15" s="93"/>
      <c r="E15" s="61" t="s">
        <v>4</v>
      </c>
      <c r="F15" s="10"/>
      <c r="G15" s="62"/>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3"/>
      <c r="B16" s="112"/>
      <c r="C16" s="112"/>
      <c r="D16" s="93"/>
      <c r="E16" s="61" t="s">
        <v>6</v>
      </c>
      <c r="F16" s="10"/>
      <c r="G16" s="62"/>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3"/>
      <c r="B17" s="112"/>
      <c r="C17" s="112"/>
      <c r="D17" s="93"/>
      <c r="E17" s="61" t="s">
        <v>5</v>
      </c>
      <c r="F17" s="10"/>
      <c r="G17" s="62"/>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3"/>
      <c r="B18" s="112"/>
      <c r="C18" s="112"/>
      <c r="D18" s="93"/>
      <c r="E18" s="63" t="s">
        <v>28</v>
      </c>
      <c r="F18" s="20" t="str">
        <f>IF(SUM(F14:F17)=0,"",SUM(F14:F17))</f>
        <v/>
      </c>
      <c r="G18" s="62"/>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3"/>
      <c r="B19" s="112"/>
      <c r="C19" s="112"/>
      <c r="D19" s="93"/>
      <c r="E19" s="63" t="s">
        <v>19</v>
      </c>
      <c r="F19" s="15" t="e">
        <f>IF(+#REF!=0,"",+#REF!)</f>
        <v>#REF!</v>
      </c>
      <c r="G19" s="64"/>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c r="E20" s="29" t="s">
        <v>1</v>
      </c>
      <c r="F20" s="30" t="s">
        <v>42</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3" t="e">
        <f>+H21</f>
        <v>#REF!</v>
      </c>
      <c r="B21" s="112" t="s">
        <v>16</v>
      </c>
      <c r="C21" s="112" t="s">
        <v>16</v>
      </c>
      <c r="D21" s="93" t="e">
        <f t="shared" ref="D21" si="0">+K21</f>
        <v>#REF!</v>
      </c>
      <c r="E21" s="59" t="s">
        <v>26</v>
      </c>
      <c r="F21" s="9"/>
      <c r="G21" s="60"/>
      <c r="H21" s="18" t="e" cm="1">
        <f t="array" ref="H21">+#REF!</f>
        <v>#REF!</v>
      </c>
      <c r="I21" s="18"/>
      <c r="J21" s="18"/>
      <c r="K21" s="18" t="e" cm="1">
        <f t="array" ref="K21">+#REF!</f>
        <v>#REF!</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3"/>
      <c r="B22" s="112"/>
      <c r="C22" s="112"/>
      <c r="D22" s="93"/>
      <c r="E22" s="61" t="s">
        <v>4</v>
      </c>
      <c r="F22" s="10"/>
      <c r="G22" s="62"/>
    </row>
    <row r="23" spans="1:110" s="25" customFormat="1" ht="87" customHeight="1" x14ac:dyDescent="0.25">
      <c r="A23" s="93"/>
      <c r="B23" s="112"/>
      <c r="C23" s="112"/>
      <c r="D23" s="93"/>
      <c r="E23" s="61" t="s">
        <v>6</v>
      </c>
      <c r="F23" s="10"/>
      <c r="G23" s="62"/>
    </row>
    <row r="24" spans="1:110" s="25" customFormat="1" ht="87" customHeight="1" x14ac:dyDescent="0.25">
      <c r="A24" s="93"/>
      <c r="B24" s="112"/>
      <c r="C24" s="112"/>
      <c r="D24" s="93"/>
      <c r="E24" s="61" t="s">
        <v>5</v>
      </c>
      <c r="F24" s="10"/>
      <c r="G24" s="62"/>
    </row>
    <row r="25" spans="1:110" s="25" customFormat="1" ht="87" customHeight="1" x14ac:dyDescent="0.25">
      <c r="A25" s="93"/>
      <c r="B25" s="112"/>
      <c r="C25" s="112"/>
      <c r="D25" s="93"/>
      <c r="E25" s="63" t="s">
        <v>28</v>
      </c>
      <c r="F25" s="20" t="str">
        <f>IF(SUM(F21:F24)=0,"",SUM(F21:F24))</f>
        <v/>
      </c>
      <c r="G25" s="62"/>
    </row>
    <row r="26" spans="1:110" s="25" customFormat="1" ht="87" customHeight="1" x14ac:dyDescent="0.25">
      <c r="A26" s="93"/>
      <c r="B26" s="112"/>
      <c r="C26" s="112"/>
      <c r="D26" s="93"/>
      <c r="E26" s="63" t="s">
        <v>19</v>
      </c>
      <c r="F26" s="15" t="e">
        <f>IF(+#REF!=0,"",+#REF!)</f>
        <v>#REF!</v>
      </c>
      <c r="G26" s="64"/>
    </row>
    <row r="27" spans="1:110" s="25" customFormat="1" ht="39" customHeight="1" x14ac:dyDescent="0.25">
      <c r="A27" s="113" t="s">
        <v>8</v>
      </c>
      <c r="B27" s="114"/>
      <c r="C27" s="114"/>
      <c r="D27" s="114"/>
      <c r="E27" s="114"/>
      <c r="F27" s="114"/>
      <c r="G27" s="115"/>
    </row>
    <row r="28" spans="1:110" s="25" customFormat="1" ht="67.900000000000006" customHeight="1" x14ac:dyDescent="0.25">
      <c r="A28" s="90" t="e">
        <f>+H28</f>
        <v>#REF!</v>
      </c>
      <c r="B28" s="91"/>
      <c r="C28" s="91"/>
      <c r="D28" s="91"/>
      <c r="E28" s="91"/>
      <c r="F28" s="91"/>
      <c r="G28" s="92"/>
      <c r="H28" s="24" t="e" cm="1">
        <f t="array" ref="H28">+IF(#REF!="","",#REF!)</f>
        <v>#REF!</v>
      </c>
    </row>
    <row r="29" spans="1:110" s="26" customFormat="1" ht="100.35" customHeight="1" x14ac:dyDescent="0.4">
      <c r="A29" s="36" t="s">
        <v>9</v>
      </c>
      <c r="B29" s="36" t="s">
        <v>10</v>
      </c>
      <c r="C29" s="36" t="s">
        <v>24</v>
      </c>
      <c r="D29" s="37"/>
      <c r="E29" s="37" t="s">
        <v>1</v>
      </c>
      <c r="F29" s="38" t="s">
        <v>42</v>
      </c>
      <c r="G29" s="39" t="s">
        <v>2</v>
      </c>
    </row>
    <row r="30" spans="1:110" s="25" customFormat="1" ht="87" customHeight="1" x14ac:dyDescent="0.25">
      <c r="A30" s="93" t="e">
        <f>+H30</f>
        <v>#REF!</v>
      </c>
      <c r="B30" s="112" t="s">
        <v>14</v>
      </c>
      <c r="C30" s="112" t="s">
        <v>14</v>
      </c>
      <c r="D30" s="93" t="e">
        <f t="shared" ref="D30" si="1">+K30</f>
        <v>#REF!</v>
      </c>
      <c r="E30" s="59" t="s">
        <v>26</v>
      </c>
      <c r="F30" s="9"/>
      <c r="G30" s="60"/>
      <c r="H30" s="18" t="e" cm="1">
        <f t="array" ref="H30">+#REF!</f>
        <v>#REF!</v>
      </c>
      <c r="I30" s="18"/>
      <c r="J30" s="18"/>
      <c r="K30" s="18" t="e" cm="1">
        <f t="array" ref="K30">+#REF!</f>
        <v>#REF!</v>
      </c>
    </row>
    <row r="31" spans="1:110" s="25" customFormat="1" ht="87" customHeight="1" x14ac:dyDescent="0.25">
      <c r="A31" s="93"/>
      <c r="B31" s="112"/>
      <c r="C31" s="112"/>
      <c r="D31" s="93"/>
      <c r="E31" s="61" t="s">
        <v>4</v>
      </c>
      <c r="F31" s="10"/>
      <c r="G31" s="62"/>
    </row>
    <row r="32" spans="1:110" s="25" customFormat="1" ht="87" customHeight="1" x14ac:dyDescent="0.25">
      <c r="A32" s="93"/>
      <c r="B32" s="112"/>
      <c r="C32" s="112"/>
      <c r="D32" s="93"/>
      <c r="E32" s="61" t="s">
        <v>6</v>
      </c>
      <c r="F32" s="10"/>
      <c r="G32" s="62"/>
    </row>
    <row r="33" spans="1:11" s="25" customFormat="1" ht="87" customHeight="1" x14ac:dyDescent="0.25">
      <c r="A33" s="93"/>
      <c r="B33" s="112"/>
      <c r="C33" s="112"/>
      <c r="D33" s="93"/>
      <c r="E33" s="61" t="s">
        <v>5</v>
      </c>
      <c r="F33" s="10"/>
      <c r="G33" s="62"/>
    </row>
    <row r="34" spans="1:11" s="25" customFormat="1" ht="87" customHeight="1" x14ac:dyDescent="0.25">
      <c r="A34" s="93"/>
      <c r="B34" s="112"/>
      <c r="C34" s="112"/>
      <c r="D34" s="93"/>
      <c r="E34" s="65" t="s">
        <v>28</v>
      </c>
      <c r="F34" s="14" t="str">
        <f>IF(SUM(F30:F33)=0,"",SUM(F30:F33))</f>
        <v/>
      </c>
      <c r="G34" s="62"/>
    </row>
    <row r="35" spans="1:11" s="25" customFormat="1" ht="87" customHeight="1" x14ac:dyDescent="0.25">
      <c r="A35" s="93"/>
      <c r="B35" s="112"/>
      <c r="C35" s="112"/>
      <c r="D35" s="93"/>
      <c r="E35" s="65" t="s">
        <v>19</v>
      </c>
      <c r="F35" s="13" t="e">
        <f>IF(+#REF!=0,"",+#REF!)</f>
        <v>#REF!</v>
      </c>
      <c r="G35" s="64"/>
    </row>
    <row r="36" spans="1:11" s="25" customFormat="1" ht="100.35" customHeight="1" x14ac:dyDescent="0.25">
      <c r="A36" s="42" t="s">
        <v>9</v>
      </c>
      <c r="B36" s="42" t="s">
        <v>10</v>
      </c>
      <c r="C36" s="42" t="s">
        <v>24</v>
      </c>
      <c r="D36" s="43" t="s">
        <v>23</v>
      </c>
      <c r="E36" s="43" t="s">
        <v>1</v>
      </c>
      <c r="F36" s="17" t="s">
        <v>42</v>
      </c>
      <c r="G36" s="44" t="s">
        <v>2</v>
      </c>
    </row>
    <row r="37" spans="1:11" s="25" customFormat="1" ht="87" customHeight="1" x14ac:dyDescent="0.25">
      <c r="A37" s="93" t="e">
        <f>+H37</f>
        <v>#REF!</v>
      </c>
      <c r="B37" s="112" t="s">
        <v>15</v>
      </c>
      <c r="C37" s="112" t="s">
        <v>15</v>
      </c>
      <c r="D37" s="93" t="e">
        <f t="shared" ref="D37" si="2">+K37</f>
        <v>#REF!</v>
      </c>
      <c r="E37" s="59" t="s">
        <v>26</v>
      </c>
      <c r="F37" s="9"/>
      <c r="G37" s="60"/>
      <c r="H37" s="18" t="e" cm="1">
        <f t="array" ref="H37">+#REF!</f>
        <v>#REF!</v>
      </c>
      <c r="I37" s="18"/>
      <c r="J37" s="18"/>
      <c r="K37" s="18" t="e" cm="1">
        <f t="array" ref="K37">+#REF!</f>
        <v>#REF!</v>
      </c>
    </row>
    <row r="38" spans="1:11" s="25" customFormat="1" ht="87" customHeight="1" x14ac:dyDescent="0.25">
      <c r="A38" s="93"/>
      <c r="B38" s="112"/>
      <c r="C38" s="112"/>
      <c r="D38" s="93"/>
      <c r="E38" s="61" t="s">
        <v>4</v>
      </c>
      <c r="F38" s="10"/>
      <c r="G38" s="62"/>
    </row>
    <row r="39" spans="1:11" s="25" customFormat="1" ht="87" customHeight="1" x14ac:dyDescent="0.25">
      <c r="A39" s="93"/>
      <c r="B39" s="112"/>
      <c r="C39" s="112"/>
      <c r="D39" s="93"/>
      <c r="E39" s="61" t="s">
        <v>6</v>
      </c>
      <c r="F39" s="10"/>
      <c r="G39" s="62"/>
    </row>
    <row r="40" spans="1:11" s="25" customFormat="1" ht="87" customHeight="1" x14ac:dyDescent="0.25">
      <c r="A40" s="93"/>
      <c r="B40" s="112"/>
      <c r="C40" s="112"/>
      <c r="D40" s="93"/>
      <c r="E40" s="61" t="s">
        <v>5</v>
      </c>
      <c r="F40" s="10"/>
      <c r="G40" s="62"/>
    </row>
    <row r="41" spans="1:11" s="25" customFormat="1" ht="87" customHeight="1" x14ac:dyDescent="0.25">
      <c r="A41" s="93"/>
      <c r="B41" s="112"/>
      <c r="C41" s="112"/>
      <c r="D41" s="93"/>
      <c r="E41" s="65" t="s">
        <v>28</v>
      </c>
      <c r="F41" s="14" t="str">
        <f>IF(SUM(F37:F40)=0,"",SUM(F37:F40))</f>
        <v/>
      </c>
      <c r="G41" s="62"/>
    </row>
    <row r="42" spans="1:11" s="25" customFormat="1" ht="87" customHeight="1" x14ac:dyDescent="0.25">
      <c r="A42" s="93"/>
      <c r="B42" s="112"/>
      <c r="C42" s="112"/>
      <c r="D42" s="93"/>
      <c r="E42" s="65" t="s">
        <v>19</v>
      </c>
      <c r="F42" s="13" t="e">
        <f>IF(+#REF!=0,"",+#REF!)</f>
        <v>#REF!</v>
      </c>
      <c r="G42" s="64"/>
    </row>
    <row r="43" spans="1:11" s="25" customFormat="1" ht="87" customHeight="1" x14ac:dyDescent="0.25">
      <c r="A43" s="93" t="e">
        <f>+H43</f>
        <v>#REF!</v>
      </c>
      <c r="B43" s="112" t="s">
        <v>16</v>
      </c>
      <c r="C43" s="112" t="s">
        <v>16</v>
      </c>
      <c r="D43" s="93" t="e">
        <f t="shared" ref="D43" si="3">+K43</f>
        <v>#REF!</v>
      </c>
      <c r="E43" s="59" t="s">
        <v>26</v>
      </c>
      <c r="F43" s="9"/>
      <c r="G43" s="60"/>
      <c r="H43" s="18" t="e" cm="1">
        <f t="array" ref="H43">+#REF!</f>
        <v>#REF!</v>
      </c>
      <c r="I43" s="18"/>
      <c r="J43" s="18"/>
      <c r="K43" s="18" t="e" cm="1">
        <f t="array" ref="K43">+#REF!</f>
        <v>#REF!</v>
      </c>
    </row>
    <row r="44" spans="1:11" s="25" customFormat="1" ht="87" customHeight="1" x14ac:dyDescent="0.25">
      <c r="A44" s="93"/>
      <c r="B44" s="112"/>
      <c r="C44" s="112"/>
      <c r="D44" s="93"/>
      <c r="E44" s="61" t="s">
        <v>4</v>
      </c>
      <c r="F44" s="10"/>
      <c r="G44" s="62"/>
    </row>
    <row r="45" spans="1:11" s="25" customFormat="1" ht="87" customHeight="1" x14ac:dyDescent="0.25">
      <c r="A45" s="93"/>
      <c r="B45" s="112"/>
      <c r="C45" s="112"/>
      <c r="D45" s="93"/>
      <c r="E45" s="61" t="s">
        <v>6</v>
      </c>
      <c r="F45" s="10"/>
      <c r="G45" s="62"/>
    </row>
    <row r="46" spans="1:11" s="25" customFormat="1" ht="87" customHeight="1" x14ac:dyDescent="0.25">
      <c r="A46" s="93"/>
      <c r="B46" s="112"/>
      <c r="C46" s="112"/>
      <c r="D46" s="93"/>
      <c r="E46" s="61" t="s">
        <v>5</v>
      </c>
      <c r="F46" s="10"/>
      <c r="G46" s="62"/>
    </row>
    <row r="47" spans="1:11" s="25" customFormat="1" ht="87" customHeight="1" x14ac:dyDescent="0.25">
      <c r="A47" s="93"/>
      <c r="B47" s="112"/>
      <c r="C47" s="112"/>
      <c r="D47" s="93"/>
      <c r="E47" s="65" t="s">
        <v>28</v>
      </c>
      <c r="F47" s="14" t="str">
        <f>IF(SUM(F43:F46)=0,"",SUM(F43:F46))</f>
        <v/>
      </c>
      <c r="G47" s="62"/>
    </row>
    <row r="48" spans="1:11" s="25" customFormat="1" ht="87" customHeight="1" x14ac:dyDescent="0.25">
      <c r="A48" s="93"/>
      <c r="B48" s="112"/>
      <c r="C48" s="112"/>
      <c r="D48" s="93"/>
      <c r="E48" s="65" t="s">
        <v>19</v>
      </c>
      <c r="F48" s="13" t="e">
        <f>IF(+#REF!=0,"",+#REF!)</f>
        <v>#REF!</v>
      </c>
      <c r="G48" s="64"/>
    </row>
    <row r="49" spans="1:11" s="25" customFormat="1" ht="39" customHeight="1" x14ac:dyDescent="0.25">
      <c r="A49" s="94" t="s">
        <v>17</v>
      </c>
      <c r="B49" s="95"/>
      <c r="C49" s="95"/>
      <c r="D49" s="95"/>
      <c r="E49" s="95"/>
      <c r="F49" s="95"/>
      <c r="G49" s="96"/>
    </row>
    <row r="50" spans="1:11" s="25" customFormat="1" ht="67.900000000000006" customHeight="1" x14ac:dyDescent="0.25">
      <c r="A50" s="90" t="e">
        <f>+H50</f>
        <v>#REF!</v>
      </c>
      <c r="B50" s="91"/>
      <c r="C50" s="91"/>
      <c r="D50" s="91"/>
      <c r="E50" s="91"/>
      <c r="F50" s="91"/>
      <c r="G50" s="92"/>
      <c r="H50" s="24" t="e" cm="1">
        <f t="array" ref="H50">+IF(#REF!="","",#REF!)</f>
        <v>#REF!</v>
      </c>
    </row>
    <row r="51" spans="1:11" s="25" customFormat="1" ht="100.35" customHeight="1" x14ac:dyDescent="0.25">
      <c r="A51" s="45" t="s">
        <v>9</v>
      </c>
      <c r="B51" s="45" t="s">
        <v>10</v>
      </c>
      <c r="C51" s="45" t="s">
        <v>24</v>
      </c>
      <c r="D51" s="46"/>
      <c r="E51" s="46" t="s">
        <v>1</v>
      </c>
      <c r="F51" s="47" t="s">
        <v>42</v>
      </c>
      <c r="G51" s="48" t="s">
        <v>2</v>
      </c>
    </row>
    <row r="52" spans="1:11" s="25" customFormat="1" ht="87" customHeight="1" x14ac:dyDescent="0.25">
      <c r="A52" s="93" t="e">
        <f>+H52</f>
        <v>#REF!</v>
      </c>
      <c r="B52" s="112" t="s">
        <v>14</v>
      </c>
      <c r="C52" s="112" t="s">
        <v>14</v>
      </c>
      <c r="D52" s="93" t="e">
        <f t="shared" ref="D52" si="4">+K52</f>
        <v>#REF!</v>
      </c>
      <c r="E52" s="59" t="s">
        <v>26</v>
      </c>
      <c r="F52" s="9"/>
      <c r="G52" s="60"/>
      <c r="H52" s="18" t="e" cm="1">
        <f t="array" ref="H52">+#REF!</f>
        <v>#REF!</v>
      </c>
      <c r="I52" s="18"/>
      <c r="J52" s="18"/>
      <c r="K52" s="18" t="e" cm="1">
        <f t="array" ref="K52">+#REF!</f>
        <v>#REF!</v>
      </c>
    </row>
    <row r="53" spans="1:11" s="25" customFormat="1" ht="87" customHeight="1" x14ac:dyDescent="0.25">
      <c r="A53" s="93"/>
      <c r="B53" s="112"/>
      <c r="C53" s="112"/>
      <c r="D53" s="93"/>
      <c r="E53" s="61" t="s">
        <v>4</v>
      </c>
      <c r="F53" s="10"/>
      <c r="G53" s="62"/>
    </row>
    <row r="54" spans="1:11" s="25" customFormat="1" ht="87" customHeight="1" x14ac:dyDescent="0.25">
      <c r="A54" s="93"/>
      <c r="B54" s="112"/>
      <c r="C54" s="112"/>
      <c r="D54" s="93"/>
      <c r="E54" s="61" t="s">
        <v>6</v>
      </c>
      <c r="F54" s="10"/>
      <c r="G54" s="62"/>
    </row>
    <row r="55" spans="1:11" s="25" customFormat="1" ht="87" customHeight="1" x14ac:dyDescent="0.25">
      <c r="A55" s="93"/>
      <c r="B55" s="112"/>
      <c r="C55" s="112"/>
      <c r="D55" s="93"/>
      <c r="E55" s="61" t="s">
        <v>5</v>
      </c>
      <c r="F55" s="10"/>
      <c r="G55" s="62"/>
    </row>
    <row r="56" spans="1:11" s="25" customFormat="1" ht="87" customHeight="1" x14ac:dyDescent="0.25">
      <c r="A56" s="93"/>
      <c r="B56" s="112"/>
      <c r="C56" s="112"/>
      <c r="D56" s="93"/>
      <c r="E56" s="66" t="s">
        <v>28</v>
      </c>
      <c r="F56" s="12" t="str">
        <f>IF(SUM(F52:F55)=0,"",SUM(F52:F55))</f>
        <v/>
      </c>
      <c r="G56" s="62"/>
    </row>
    <row r="57" spans="1:11" s="25" customFormat="1" ht="87" customHeight="1" x14ac:dyDescent="0.25">
      <c r="A57" s="93"/>
      <c r="B57" s="112"/>
      <c r="C57" s="112"/>
      <c r="D57" s="93"/>
      <c r="E57" s="66" t="s">
        <v>19</v>
      </c>
      <c r="F57" s="11" t="e">
        <f>IF(+#REF!=0,"",+#REF!)</f>
        <v>#REF!</v>
      </c>
      <c r="G57" s="64"/>
    </row>
    <row r="58" spans="1:11" s="25" customFormat="1" ht="87" customHeight="1" x14ac:dyDescent="0.25">
      <c r="A58" s="93" t="e">
        <f>+H58</f>
        <v>#REF!</v>
      </c>
      <c r="B58" s="112" t="s">
        <v>15</v>
      </c>
      <c r="C58" s="112" t="s">
        <v>15</v>
      </c>
      <c r="D58" s="93" t="e">
        <f t="shared" ref="D58" si="5">+K58</f>
        <v>#REF!</v>
      </c>
      <c r="E58" s="59" t="s">
        <v>26</v>
      </c>
      <c r="F58" s="9"/>
      <c r="G58" s="60"/>
      <c r="H58" s="18" t="e" cm="1">
        <f t="array" ref="H58">+#REF!</f>
        <v>#REF!</v>
      </c>
      <c r="I58" s="18"/>
      <c r="J58" s="18"/>
      <c r="K58" s="18" t="e" cm="1">
        <f t="array" ref="K58">+#REF!</f>
        <v>#REF!</v>
      </c>
    </row>
    <row r="59" spans="1:11" s="25" customFormat="1" ht="87" customHeight="1" x14ac:dyDescent="0.25">
      <c r="A59" s="93"/>
      <c r="B59" s="112"/>
      <c r="C59" s="112"/>
      <c r="D59" s="93"/>
      <c r="E59" s="61" t="s">
        <v>4</v>
      </c>
      <c r="F59" s="10"/>
      <c r="G59" s="62"/>
    </row>
    <row r="60" spans="1:11" s="25" customFormat="1" ht="87" customHeight="1" x14ac:dyDescent="0.25">
      <c r="A60" s="93"/>
      <c r="B60" s="112"/>
      <c r="C60" s="112"/>
      <c r="D60" s="93"/>
      <c r="E60" s="61" t="s">
        <v>6</v>
      </c>
      <c r="F60" s="10"/>
      <c r="G60" s="62"/>
    </row>
    <row r="61" spans="1:11" s="25" customFormat="1" ht="87" customHeight="1" x14ac:dyDescent="0.25">
      <c r="A61" s="93"/>
      <c r="B61" s="112"/>
      <c r="C61" s="112"/>
      <c r="D61" s="93"/>
      <c r="E61" s="61" t="s">
        <v>5</v>
      </c>
      <c r="F61" s="10"/>
      <c r="G61" s="62"/>
    </row>
    <row r="62" spans="1:11" s="25" customFormat="1" ht="87" customHeight="1" x14ac:dyDescent="0.25">
      <c r="A62" s="93"/>
      <c r="B62" s="112"/>
      <c r="C62" s="112"/>
      <c r="D62" s="93"/>
      <c r="E62" s="66" t="s">
        <v>28</v>
      </c>
      <c r="F62" s="12" t="str">
        <f>IF(SUM(F58:F61)=0,"",SUM(F58:F61))</f>
        <v/>
      </c>
      <c r="G62" s="62"/>
    </row>
    <row r="63" spans="1:11" s="25" customFormat="1" ht="87" customHeight="1" x14ac:dyDescent="0.25">
      <c r="A63" s="93"/>
      <c r="B63" s="112"/>
      <c r="C63" s="112"/>
      <c r="D63" s="93"/>
      <c r="E63" s="66" t="s">
        <v>19</v>
      </c>
      <c r="F63" s="11" t="e">
        <f>IF(+#REF!=0,"",+#REF!)</f>
        <v>#REF!</v>
      </c>
      <c r="G63" s="64"/>
    </row>
    <row r="64" spans="1:11" s="25" customFormat="1" ht="100.35" customHeight="1" x14ac:dyDescent="0.25">
      <c r="A64" s="50" t="s">
        <v>9</v>
      </c>
      <c r="B64" s="50" t="s">
        <v>10</v>
      </c>
      <c r="C64" s="50" t="s">
        <v>24</v>
      </c>
      <c r="D64" s="51"/>
      <c r="E64" s="51" t="s">
        <v>1</v>
      </c>
      <c r="F64" s="52" t="s">
        <v>42</v>
      </c>
      <c r="G64" s="53" t="s">
        <v>2</v>
      </c>
    </row>
    <row r="65" spans="1:11" s="25" customFormat="1" ht="87" customHeight="1" x14ac:dyDescent="0.25">
      <c r="A65" s="93" t="e">
        <f>+H65</f>
        <v>#REF!</v>
      </c>
      <c r="B65" s="112" t="s">
        <v>16</v>
      </c>
      <c r="C65" s="112" t="s">
        <v>16</v>
      </c>
      <c r="D65" s="93" t="e">
        <f t="shared" ref="D65" si="6">+K65</f>
        <v>#REF!</v>
      </c>
      <c r="E65" s="59" t="s">
        <v>26</v>
      </c>
      <c r="F65" s="9"/>
      <c r="G65" s="60"/>
      <c r="H65" s="18" t="e" cm="1">
        <f t="array" ref="H65">+#REF!</f>
        <v>#REF!</v>
      </c>
      <c r="I65" s="18"/>
      <c r="J65" s="18"/>
      <c r="K65" s="18" t="e" cm="1">
        <f t="array" ref="K65">+#REF!</f>
        <v>#REF!</v>
      </c>
    </row>
    <row r="66" spans="1:11" s="25" customFormat="1" ht="87" customHeight="1" x14ac:dyDescent="0.25">
      <c r="A66" s="93"/>
      <c r="B66" s="112"/>
      <c r="C66" s="112"/>
      <c r="D66" s="93"/>
      <c r="E66" s="61" t="s">
        <v>4</v>
      </c>
      <c r="F66" s="10"/>
      <c r="G66" s="62"/>
    </row>
    <row r="67" spans="1:11" s="25" customFormat="1" ht="87" customHeight="1" x14ac:dyDescent="0.25">
      <c r="A67" s="93"/>
      <c r="B67" s="112"/>
      <c r="C67" s="112"/>
      <c r="D67" s="93"/>
      <c r="E67" s="61" t="s">
        <v>6</v>
      </c>
      <c r="F67" s="10"/>
      <c r="G67" s="62"/>
    </row>
    <row r="68" spans="1:11" s="25" customFormat="1" ht="87" customHeight="1" x14ac:dyDescent="0.25">
      <c r="A68" s="93"/>
      <c r="B68" s="112"/>
      <c r="C68" s="112"/>
      <c r="D68" s="93"/>
      <c r="E68" s="61" t="s">
        <v>5</v>
      </c>
      <c r="F68" s="10"/>
      <c r="G68" s="62"/>
    </row>
    <row r="69" spans="1:11" s="25" customFormat="1" ht="87" customHeight="1" x14ac:dyDescent="0.25">
      <c r="A69" s="93"/>
      <c r="B69" s="112"/>
      <c r="C69" s="112"/>
      <c r="D69" s="93"/>
      <c r="E69" s="66" t="s">
        <v>28</v>
      </c>
      <c r="F69" s="12" t="str">
        <f>IF(SUM(F65:F68)=0,"",SUM(F65:F68))</f>
        <v/>
      </c>
      <c r="G69" s="62"/>
    </row>
    <row r="70" spans="1:11" s="25" customFormat="1" ht="87" customHeight="1" x14ac:dyDescent="0.25">
      <c r="A70" s="93"/>
      <c r="B70" s="112"/>
      <c r="C70" s="112"/>
      <c r="D70" s="93"/>
      <c r="E70" s="66" t="s">
        <v>19</v>
      </c>
      <c r="F70" s="11" t="e">
        <f>IF(+#REF!=0,"",+#REF!)</f>
        <v>#REF!</v>
      </c>
      <c r="G70" s="64"/>
    </row>
    <row r="71" spans="1:11" s="25" customFormat="1" ht="39" customHeight="1" x14ac:dyDescent="0.25">
      <c r="A71" s="84" t="s">
        <v>29</v>
      </c>
      <c r="B71" s="85"/>
      <c r="C71" s="85"/>
      <c r="D71" s="85"/>
      <c r="E71" s="85"/>
      <c r="F71" s="85"/>
      <c r="G71" s="86"/>
    </row>
    <row r="72" spans="1:11" s="25" customFormat="1" ht="330" customHeight="1" x14ac:dyDescent="0.25">
      <c r="A72" s="87" t="s">
        <v>65</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409.5" customHeight="1" x14ac:dyDescent="0.25">
      <c r="A75" s="90"/>
      <c r="B75" s="91"/>
      <c r="C75" s="91"/>
      <c r="D75" s="91"/>
      <c r="E75" s="91"/>
      <c r="F75" s="91"/>
      <c r="G75" s="92"/>
    </row>
    <row r="76" spans="1:11" s="25" customFormat="1" ht="39" customHeight="1" x14ac:dyDescent="0.25">
      <c r="A76" s="84" t="s">
        <v>30</v>
      </c>
      <c r="B76" s="85"/>
      <c r="C76" s="85"/>
      <c r="D76" s="85"/>
      <c r="E76" s="85"/>
      <c r="F76" s="85"/>
      <c r="G76" s="86"/>
    </row>
    <row r="77" spans="1:11" s="25" customFormat="1" ht="330" customHeight="1" x14ac:dyDescent="0.25">
      <c r="A77" s="87" t="s">
        <v>72</v>
      </c>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583" priority="133">
      <formula>AND(TODAY()&gt;=#REF!,TODAY()&lt;#REF!)</formula>
    </cfRule>
  </conditionalFormatting>
  <conditionalFormatting sqref="F8:F10">
    <cfRule type="expression" dxfId="582" priority="134" stopIfTrue="1">
      <formula>NOT(AND(MAX(#REF!,#REF!)&gt;=#REF!,MIN(#REF!,#REF!)&lt;#REF!))</formula>
    </cfRule>
    <cfRule type="expression" dxfId="581" priority="135">
      <formula>AND(#REF!&gt;=#REF!,#REF!&lt;#REF!)</formula>
    </cfRule>
    <cfRule type="expression" dxfId="580" priority="136" stopIfTrue="1">
      <formula>AND(#REF!&gt;=#REF!,#REF!&lt;#REF!)</formula>
    </cfRule>
  </conditionalFormatting>
  <conditionalFormatting sqref="F11:F13">
    <cfRule type="expression" dxfId="579" priority="129">
      <formula>AND(TODAY()&gt;=#REF!,TODAY()&lt;#REF!)</formula>
    </cfRule>
  </conditionalFormatting>
  <conditionalFormatting sqref="F11:F13">
    <cfRule type="expression" dxfId="578" priority="130" stopIfTrue="1">
      <formula>NOT(AND(MAX(#REF!,#REF!)&gt;=#REF!,MIN(#REF!,#REF!)&lt;#REF!))</formula>
    </cfRule>
    <cfRule type="expression" dxfId="577" priority="131">
      <formula>AND(#REF!&gt;=#REF!,#REF!&lt;#REF!)</formula>
    </cfRule>
    <cfRule type="expression" dxfId="576" priority="132" stopIfTrue="1">
      <formula>AND(#REF!&gt;=#REF!,#REF!&lt;#REF!)</formula>
    </cfRule>
  </conditionalFormatting>
  <conditionalFormatting sqref="F33">
    <cfRule type="expression" dxfId="575" priority="121">
      <formula>AND(TODAY()&gt;=#REF!,TODAY()&lt;#REF!)</formula>
    </cfRule>
  </conditionalFormatting>
  <conditionalFormatting sqref="F17">
    <cfRule type="expression" dxfId="574" priority="113">
      <formula>AND(TODAY()&gt;=#REF!,TODAY()&lt;#REF!)</formula>
    </cfRule>
  </conditionalFormatting>
  <conditionalFormatting sqref="F30:F32">
    <cfRule type="expression" dxfId="573" priority="125">
      <formula>AND(TODAY()&gt;=#REF!,TODAY()&lt;#REF!)</formula>
    </cfRule>
  </conditionalFormatting>
  <conditionalFormatting sqref="F30:F32">
    <cfRule type="expression" dxfId="572" priority="126" stopIfTrue="1">
      <formula>NOT(AND(MAX(#REF!,#REF!)&gt;=#REF!,MIN(#REF!,#REF!)&lt;#REF!))</formula>
    </cfRule>
    <cfRule type="expression" dxfId="571" priority="127">
      <formula>AND(#REF!&gt;=#REF!,#REF!&lt;#REF!)</formula>
    </cfRule>
    <cfRule type="expression" dxfId="570" priority="128" stopIfTrue="1">
      <formula>AND(#REF!&gt;=#REF!,#REF!&lt;#REF!)</formula>
    </cfRule>
  </conditionalFormatting>
  <conditionalFormatting sqref="F33">
    <cfRule type="expression" dxfId="569" priority="122" stopIfTrue="1">
      <formula>NOT(AND(MAX(#REF!,#REF!)&gt;=#REF!,MIN(#REF!,#REF!)&lt;#REF!))</formula>
    </cfRule>
    <cfRule type="expression" dxfId="568" priority="123">
      <formula>AND(#REF!&gt;=#REF!,#REF!&lt;#REF!)</formula>
    </cfRule>
    <cfRule type="expression" dxfId="567" priority="124" stopIfTrue="1">
      <formula>AND(#REF!&gt;=#REF!,#REF!&lt;#REF!)</formula>
    </cfRule>
  </conditionalFormatting>
  <conditionalFormatting sqref="F14:F16">
    <cfRule type="expression" dxfId="566" priority="117">
      <formula>AND(TODAY()&gt;=#REF!,TODAY()&lt;#REF!)</formula>
    </cfRule>
  </conditionalFormatting>
  <conditionalFormatting sqref="F14:F16">
    <cfRule type="expression" dxfId="565" priority="118" stopIfTrue="1">
      <formula>NOT(AND(MAX(#REF!,#REF!)&gt;=#REF!,MIN(#REF!,#REF!)&lt;#REF!))</formula>
    </cfRule>
    <cfRule type="expression" dxfId="564" priority="119">
      <formula>AND(#REF!&gt;=#REF!,#REF!&lt;#REF!)</formula>
    </cfRule>
    <cfRule type="expression" dxfId="563" priority="120" stopIfTrue="1">
      <formula>AND(#REF!&gt;=#REF!,#REF!&lt;#REF!)</formula>
    </cfRule>
  </conditionalFormatting>
  <conditionalFormatting sqref="F17">
    <cfRule type="expression" dxfId="562" priority="114" stopIfTrue="1">
      <formula>NOT(AND(MAX(#REF!,#REF!)&gt;=#REF!,MIN(#REF!,#REF!)&lt;#REF!))</formula>
    </cfRule>
    <cfRule type="expression" dxfId="561" priority="115">
      <formula>AND(#REF!&gt;=#REF!,#REF!&lt;#REF!)</formula>
    </cfRule>
    <cfRule type="expression" dxfId="560" priority="116" stopIfTrue="1">
      <formula>AND(#REF!&gt;=#REF!,#REF!&lt;#REF!)</formula>
    </cfRule>
  </conditionalFormatting>
  <conditionalFormatting sqref="F24">
    <cfRule type="expression" dxfId="559" priority="105">
      <formula>AND(TODAY()&gt;=#REF!,TODAY()&lt;#REF!)</formula>
    </cfRule>
  </conditionalFormatting>
  <conditionalFormatting sqref="F21:F23">
    <cfRule type="expression" dxfId="558" priority="109">
      <formula>AND(TODAY()&gt;=#REF!,TODAY()&lt;#REF!)</formula>
    </cfRule>
  </conditionalFormatting>
  <conditionalFormatting sqref="F21:F23">
    <cfRule type="expression" dxfId="557" priority="110" stopIfTrue="1">
      <formula>NOT(AND(MAX(#REF!,#REF!)&gt;=#REF!,MIN(#REF!,#REF!)&lt;#REF!))</formula>
    </cfRule>
    <cfRule type="expression" dxfId="556" priority="111">
      <formula>AND(#REF!&gt;=#REF!,#REF!&lt;#REF!)</formula>
    </cfRule>
    <cfRule type="expression" dxfId="555" priority="112" stopIfTrue="1">
      <formula>AND(#REF!&gt;=#REF!,#REF!&lt;#REF!)</formula>
    </cfRule>
  </conditionalFormatting>
  <conditionalFormatting sqref="F24">
    <cfRule type="expression" dxfId="554" priority="106" stopIfTrue="1">
      <formula>NOT(AND(MAX(#REF!,#REF!)&gt;=#REF!,MIN(#REF!,#REF!)&lt;#REF!))</formula>
    </cfRule>
    <cfRule type="expression" dxfId="553" priority="107">
      <formula>AND(#REF!&gt;=#REF!,#REF!&lt;#REF!)</formula>
    </cfRule>
    <cfRule type="expression" dxfId="552" priority="108" stopIfTrue="1">
      <formula>AND(#REF!&gt;=#REF!,#REF!&lt;#REF!)</formula>
    </cfRule>
  </conditionalFormatting>
  <conditionalFormatting sqref="F40">
    <cfRule type="expression" dxfId="551" priority="97">
      <formula>AND(TODAY()&gt;=#REF!,TODAY()&lt;#REF!)</formula>
    </cfRule>
  </conditionalFormatting>
  <conditionalFormatting sqref="F37:F39">
    <cfRule type="expression" dxfId="550" priority="101">
      <formula>AND(TODAY()&gt;=#REF!,TODAY()&lt;#REF!)</formula>
    </cfRule>
  </conditionalFormatting>
  <conditionalFormatting sqref="F37:F39">
    <cfRule type="expression" dxfId="549" priority="102" stopIfTrue="1">
      <formula>NOT(AND(MAX(#REF!,#REF!)&gt;=#REF!,MIN(#REF!,#REF!)&lt;#REF!))</formula>
    </cfRule>
    <cfRule type="expression" dxfId="548" priority="103">
      <formula>AND(#REF!&gt;=#REF!,#REF!&lt;#REF!)</formula>
    </cfRule>
    <cfRule type="expression" dxfId="547" priority="104" stopIfTrue="1">
      <formula>AND(#REF!&gt;=#REF!,#REF!&lt;#REF!)</formula>
    </cfRule>
  </conditionalFormatting>
  <conditionalFormatting sqref="F40">
    <cfRule type="expression" dxfId="546" priority="98" stopIfTrue="1">
      <formula>NOT(AND(MAX(#REF!,#REF!)&gt;=#REF!,MIN(#REF!,#REF!)&lt;#REF!))</formula>
    </cfRule>
    <cfRule type="expression" dxfId="545" priority="99">
      <formula>AND(#REF!&gt;=#REF!,#REF!&lt;#REF!)</formula>
    </cfRule>
    <cfRule type="expression" dxfId="544" priority="100" stopIfTrue="1">
      <formula>AND(#REF!&gt;=#REF!,#REF!&lt;#REF!)</formula>
    </cfRule>
  </conditionalFormatting>
  <conditionalFormatting sqref="F46">
    <cfRule type="expression" dxfId="543" priority="89">
      <formula>AND(TODAY()&gt;=#REF!,TODAY()&lt;#REF!)</formula>
    </cfRule>
  </conditionalFormatting>
  <conditionalFormatting sqref="F43:F45">
    <cfRule type="expression" dxfId="542" priority="93">
      <formula>AND(TODAY()&gt;=#REF!,TODAY()&lt;#REF!)</formula>
    </cfRule>
  </conditionalFormatting>
  <conditionalFormatting sqref="F43:F45">
    <cfRule type="expression" dxfId="541" priority="94" stopIfTrue="1">
      <formula>NOT(AND(MAX(#REF!,#REF!)&gt;=#REF!,MIN(#REF!,#REF!)&lt;#REF!))</formula>
    </cfRule>
    <cfRule type="expression" dxfId="540" priority="95">
      <formula>AND(#REF!&gt;=#REF!,#REF!&lt;#REF!)</formula>
    </cfRule>
    <cfRule type="expression" dxfId="539" priority="96" stopIfTrue="1">
      <formula>AND(#REF!&gt;=#REF!,#REF!&lt;#REF!)</formula>
    </cfRule>
  </conditionalFormatting>
  <conditionalFormatting sqref="F46">
    <cfRule type="expression" dxfId="538" priority="90" stopIfTrue="1">
      <formula>NOT(AND(MAX(#REF!,#REF!)&gt;=#REF!,MIN(#REF!,#REF!)&lt;#REF!))</formula>
    </cfRule>
    <cfRule type="expression" dxfId="537" priority="91">
      <formula>AND(#REF!&gt;=#REF!,#REF!&lt;#REF!)</formula>
    </cfRule>
    <cfRule type="expression" dxfId="536" priority="92" stopIfTrue="1">
      <formula>AND(#REF!&gt;=#REF!,#REF!&lt;#REF!)</formula>
    </cfRule>
  </conditionalFormatting>
  <conditionalFormatting sqref="F55">
    <cfRule type="expression" dxfId="535" priority="81">
      <formula>AND(TODAY()&gt;=#REF!,TODAY()&lt;#REF!)</formula>
    </cfRule>
  </conditionalFormatting>
  <conditionalFormatting sqref="F52:F54">
    <cfRule type="expression" dxfId="534" priority="85">
      <formula>AND(TODAY()&gt;=#REF!,TODAY()&lt;#REF!)</formula>
    </cfRule>
  </conditionalFormatting>
  <conditionalFormatting sqref="F52:F54">
    <cfRule type="expression" dxfId="533" priority="86" stopIfTrue="1">
      <formula>NOT(AND(MAX(#REF!,#REF!)&gt;=#REF!,MIN(#REF!,#REF!)&lt;#REF!))</formula>
    </cfRule>
    <cfRule type="expression" dxfId="532" priority="87">
      <formula>AND(#REF!&gt;=#REF!,#REF!&lt;#REF!)</formula>
    </cfRule>
    <cfRule type="expression" dxfId="531" priority="88" stopIfTrue="1">
      <formula>AND(#REF!&gt;=#REF!,#REF!&lt;#REF!)</formula>
    </cfRule>
  </conditionalFormatting>
  <conditionalFormatting sqref="F55">
    <cfRule type="expression" dxfId="530" priority="82" stopIfTrue="1">
      <formula>NOT(AND(MAX(#REF!,#REF!)&gt;=#REF!,MIN(#REF!,#REF!)&lt;#REF!))</formula>
    </cfRule>
    <cfRule type="expression" dxfId="529" priority="83">
      <formula>AND(#REF!&gt;=#REF!,#REF!&lt;#REF!)</formula>
    </cfRule>
    <cfRule type="expression" dxfId="528" priority="84" stopIfTrue="1">
      <formula>AND(#REF!&gt;=#REF!,#REF!&lt;#REF!)</formula>
    </cfRule>
  </conditionalFormatting>
  <conditionalFormatting sqref="F61">
    <cfRule type="expression" dxfId="527" priority="73">
      <formula>AND(TODAY()&gt;=#REF!,TODAY()&lt;#REF!)</formula>
    </cfRule>
  </conditionalFormatting>
  <conditionalFormatting sqref="F58:F60">
    <cfRule type="expression" dxfId="526" priority="77">
      <formula>AND(TODAY()&gt;=#REF!,TODAY()&lt;#REF!)</formula>
    </cfRule>
  </conditionalFormatting>
  <conditionalFormatting sqref="F58:F60">
    <cfRule type="expression" dxfId="525" priority="78" stopIfTrue="1">
      <formula>NOT(AND(MAX(#REF!,#REF!)&gt;=#REF!,MIN(#REF!,#REF!)&lt;#REF!))</formula>
    </cfRule>
    <cfRule type="expression" dxfId="524" priority="79">
      <formula>AND(#REF!&gt;=#REF!,#REF!&lt;#REF!)</formula>
    </cfRule>
    <cfRule type="expression" dxfId="523" priority="80" stopIfTrue="1">
      <formula>AND(#REF!&gt;=#REF!,#REF!&lt;#REF!)</formula>
    </cfRule>
  </conditionalFormatting>
  <conditionalFormatting sqref="F61">
    <cfRule type="expression" dxfId="522" priority="74" stopIfTrue="1">
      <formula>NOT(AND(MAX(#REF!,#REF!)&gt;=#REF!,MIN(#REF!,#REF!)&lt;#REF!))</formula>
    </cfRule>
    <cfRule type="expression" dxfId="521" priority="75">
      <formula>AND(#REF!&gt;=#REF!,#REF!&lt;#REF!)</formula>
    </cfRule>
    <cfRule type="expression" dxfId="520" priority="76" stopIfTrue="1">
      <formula>AND(#REF!&gt;=#REF!,#REF!&lt;#REF!)</formula>
    </cfRule>
  </conditionalFormatting>
  <conditionalFormatting sqref="F68">
    <cfRule type="expression" dxfId="519" priority="65">
      <formula>AND(TODAY()&gt;=#REF!,TODAY()&lt;#REF!)</formula>
    </cfRule>
  </conditionalFormatting>
  <conditionalFormatting sqref="F65:F67">
    <cfRule type="expression" dxfId="518" priority="69">
      <formula>AND(TODAY()&gt;=#REF!,TODAY()&lt;#REF!)</formula>
    </cfRule>
  </conditionalFormatting>
  <conditionalFormatting sqref="F65:F67">
    <cfRule type="expression" dxfId="517" priority="70" stopIfTrue="1">
      <formula>NOT(AND(MAX(#REF!,#REF!)&gt;=#REF!,MIN(#REF!,#REF!)&lt;#REF!))</formula>
    </cfRule>
    <cfRule type="expression" dxfId="516" priority="71">
      <formula>AND(#REF!&gt;=#REF!,#REF!&lt;#REF!)</formula>
    </cfRule>
    <cfRule type="expression" dxfId="515" priority="72" stopIfTrue="1">
      <formula>AND(#REF!&gt;=#REF!,#REF!&lt;#REF!)</formula>
    </cfRule>
  </conditionalFormatting>
  <conditionalFormatting sqref="F68">
    <cfRule type="expression" dxfId="514" priority="66" stopIfTrue="1">
      <formula>NOT(AND(MAX(#REF!,#REF!)&gt;=#REF!,MIN(#REF!,#REF!)&lt;#REF!))</formula>
    </cfRule>
    <cfRule type="expression" dxfId="513" priority="67">
      <formula>AND(#REF!&gt;=#REF!,#REF!&lt;#REF!)</formula>
    </cfRule>
    <cfRule type="expression" dxfId="512" priority="68" stopIfTrue="1">
      <formula>AND(#REF!&gt;=#REF!,#REF!&lt;#REF!)</formula>
    </cfRule>
  </conditionalFormatting>
  <conditionalFormatting sqref="F18">
    <cfRule type="expression" dxfId="511" priority="61">
      <formula>AND(TODAY()&gt;=#REF!,TODAY()&lt;#REF!)</formula>
    </cfRule>
  </conditionalFormatting>
  <conditionalFormatting sqref="F18">
    <cfRule type="expression" dxfId="510" priority="62" stopIfTrue="1">
      <formula>NOT(AND(MAX(#REF!,#REF!)&gt;=#REF!,MIN(#REF!,#REF!)&lt;#REF!))</formula>
    </cfRule>
    <cfRule type="expression" dxfId="509" priority="63">
      <formula>AND(#REF!&gt;=#REF!,#REF!&lt;#REF!)</formula>
    </cfRule>
    <cfRule type="expression" dxfId="508" priority="64" stopIfTrue="1">
      <formula>AND(#REF!&gt;=#REF!,#REF!&lt;#REF!)</formula>
    </cfRule>
  </conditionalFormatting>
  <conditionalFormatting sqref="F25">
    <cfRule type="expression" dxfId="507" priority="57">
      <formula>AND(TODAY()&gt;=#REF!,TODAY()&lt;#REF!)</formula>
    </cfRule>
  </conditionalFormatting>
  <conditionalFormatting sqref="F25">
    <cfRule type="expression" dxfId="506" priority="58" stopIfTrue="1">
      <formula>NOT(AND(MAX(#REF!,#REF!)&gt;=#REF!,MIN(#REF!,#REF!)&lt;#REF!))</formula>
    </cfRule>
    <cfRule type="expression" dxfId="505" priority="59">
      <formula>AND(#REF!&gt;=#REF!,#REF!&lt;#REF!)</formula>
    </cfRule>
    <cfRule type="expression" dxfId="504" priority="60" stopIfTrue="1">
      <formula>AND(#REF!&gt;=#REF!,#REF!&lt;#REF!)</formula>
    </cfRule>
  </conditionalFormatting>
  <conditionalFormatting sqref="F34">
    <cfRule type="expression" dxfId="503" priority="53">
      <formula>AND(TODAY()&gt;=#REF!,TODAY()&lt;#REF!)</formula>
    </cfRule>
  </conditionalFormatting>
  <conditionalFormatting sqref="F34">
    <cfRule type="expression" dxfId="502" priority="54" stopIfTrue="1">
      <formula>NOT(AND(MAX(#REF!,#REF!)&gt;=#REF!,MIN(#REF!,#REF!)&lt;#REF!))</formula>
    </cfRule>
    <cfRule type="expression" dxfId="501" priority="55">
      <formula>AND(#REF!&gt;=#REF!,#REF!&lt;#REF!)</formula>
    </cfRule>
    <cfRule type="expression" dxfId="500" priority="56" stopIfTrue="1">
      <formula>AND(#REF!&gt;=#REF!,#REF!&lt;#REF!)</formula>
    </cfRule>
  </conditionalFormatting>
  <conditionalFormatting sqref="F41">
    <cfRule type="expression" dxfId="499" priority="49">
      <formula>AND(TODAY()&gt;=#REF!,TODAY()&lt;#REF!)</formula>
    </cfRule>
  </conditionalFormatting>
  <conditionalFormatting sqref="F41">
    <cfRule type="expression" dxfId="498" priority="50" stopIfTrue="1">
      <formula>NOT(AND(MAX(#REF!,#REF!)&gt;=#REF!,MIN(#REF!,#REF!)&lt;#REF!))</formula>
    </cfRule>
    <cfRule type="expression" dxfId="497" priority="51">
      <formula>AND(#REF!&gt;=#REF!,#REF!&lt;#REF!)</formula>
    </cfRule>
    <cfRule type="expression" dxfId="496" priority="52" stopIfTrue="1">
      <formula>AND(#REF!&gt;=#REF!,#REF!&lt;#REF!)</formula>
    </cfRule>
  </conditionalFormatting>
  <conditionalFormatting sqref="F47">
    <cfRule type="expression" dxfId="495" priority="45">
      <formula>AND(TODAY()&gt;=#REF!,TODAY()&lt;#REF!)</formula>
    </cfRule>
  </conditionalFormatting>
  <conditionalFormatting sqref="F47">
    <cfRule type="expression" dxfId="494" priority="46" stopIfTrue="1">
      <formula>NOT(AND(MAX(#REF!,#REF!)&gt;=#REF!,MIN(#REF!,#REF!)&lt;#REF!))</formula>
    </cfRule>
    <cfRule type="expression" dxfId="493" priority="47">
      <formula>AND(#REF!&gt;=#REF!,#REF!&lt;#REF!)</formula>
    </cfRule>
    <cfRule type="expression" dxfId="492" priority="48" stopIfTrue="1">
      <formula>AND(#REF!&gt;=#REF!,#REF!&lt;#REF!)</formula>
    </cfRule>
  </conditionalFormatting>
  <conditionalFormatting sqref="F56">
    <cfRule type="expression" dxfId="491" priority="41">
      <formula>AND(TODAY()&gt;=#REF!,TODAY()&lt;#REF!)</formula>
    </cfRule>
  </conditionalFormatting>
  <conditionalFormatting sqref="F56">
    <cfRule type="expression" dxfId="490" priority="42" stopIfTrue="1">
      <formula>NOT(AND(MAX(#REF!,#REF!)&gt;=#REF!,MIN(#REF!,#REF!)&lt;#REF!))</formula>
    </cfRule>
    <cfRule type="expression" dxfId="489" priority="43">
      <formula>AND(#REF!&gt;=#REF!,#REF!&lt;#REF!)</formula>
    </cfRule>
    <cfRule type="expression" dxfId="488" priority="44" stopIfTrue="1">
      <formula>AND(#REF!&gt;=#REF!,#REF!&lt;#REF!)</formula>
    </cfRule>
  </conditionalFormatting>
  <conditionalFormatting sqref="F62">
    <cfRule type="expression" dxfId="487" priority="37">
      <formula>AND(TODAY()&gt;=#REF!,TODAY()&lt;#REF!)</formula>
    </cfRule>
  </conditionalFormatting>
  <conditionalFormatting sqref="F62">
    <cfRule type="expression" dxfId="486" priority="38" stopIfTrue="1">
      <formula>NOT(AND(MAX(#REF!,#REF!)&gt;=#REF!,MIN(#REF!,#REF!)&lt;#REF!))</formula>
    </cfRule>
    <cfRule type="expression" dxfId="485" priority="39">
      <formula>AND(#REF!&gt;=#REF!,#REF!&lt;#REF!)</formula>
    </cfRule>
    <cfRule type="expression" dxfId="484" priority="40" stopIfTrue="1">
      <formula>AND(#REF!&gt;=#REF!,#REF!&lt;#REF!)</formula>
    </cfRule>
  </conditionalFormatting>
  <conditionalFormatting sqref="F69">
    <cfRule type="expression" dxfId="483" priority="33">
      <formula>AND(TODAY()&gt;=#REF!,TODAY()&lt;#REF!)</formula>
    </cfRule>
  </conditionalFormatting>
  <conditionalFormatting sqref="F69">
    <cfRule type="expression" dxfId="482" priority="34" stopIfTrue="1">
      <formula>NOT(AND(MAX(#REF!,#REF!)&gt;=#REF!,MIN(#REF!,#REF!)&lt;#REF!))</formula>
    </cfRule>
    <cfRule type="expression" dxfId="481" priority="35">
      <formula>AND(#REF!&gt;=#REF!,#REF!&lt;#REF!)</formula>
    </cfRule>
    <cfRule type="expression" dxfId="480" priority="36" stopIfTrue="1">
      <formula>AND(#REF!&gt;=#REF!,#REF!&lt;#REF!)</formula>
    </cfRule>
  </conditionalFormatting>
  <conditionalFormatting sqref="F19">
    <cfRule type="expression" dxfId="479" priority="29">
      <formula>AND(TODAY()&gt;=#REF!,TODAY()&lt;#REF!)</formula>
    </cfRule>
  </conditionalFormatting>
  <conditionalFormatting sqref="F19">
    <cfRule type="expression" dxfId="478" priority="30" stopIfTrue="1">
      <formula>NOT(AND(MAX(#REF!,#REF!)&gt;=#REF!,MIN(#REF!,#REF!)&lt;#REF!))</formula>
    </cfRule>
    <cfRule type="expression" dxfId="477" priority="31">
      <formula>AND(#REF!&gt;=#REF!,#REF!&lt;#REF!)</formula>
    </cfRule>
    <cfRule type="expression" dxfId="476" priority="32" stopIfTrue="1">
      <formula>AND(#REF!&gt;=#REF!,#REF!&lt;#REF!)</formula>
    </cfRule>
  </conditionalFormatting>
  <conditionalFormatting sqref="F26">
    <cfRule type="expression" dxfId="475" priority="25">
      <formula>AND(TODAY()&gt;=#REF!,TODAY()&lt;#REF!)</formula>
    </cfRule>
  </conditionalFormatting>
  <conditionalFormatting sqref="F26">
    <cfRule type="expression" dxfId="474" priority="26" stopIfTrue="1">
      <formula>NOT(AND(MAX(#REF!,#REF!)&gt;=#REF!,MIN(#REF!,#REF!)&lt;#REF!))</formula>
    </cfRule>
    <cfRule type="expression" dxfId="473" priority="27">
      <formula>AND(#REF!&gt;=#REF!,#REF!&lt;#REF!)</formula>
    </cfRule>
    <cfRule type="expression" dxfId="472" priority="28" stopIfTrue="1">
      <formula>AND(#REF!&gt;=#REF!,#REF!&lt;#REF!)</formula>
    </cfRule>
  </conditionalFormatting>
  <conditionalFormatting sqref="F35">
    <cfRule type="expression" dxfId="471" priority="21">
      <formula>AND(TODAY()&gt;=#REF!,TODAY()&lt;#REF!)</formula>
    </cfRule>
  </conditionalFormatting>
  <conditionalFormatting sqref="F35">
    <cfRule type="expression" dxfId="470" priority="22" stopIfTrue="1">
      <formula>NOT(AND(MAX(#REF!,#REF!)&gt;=#REF!,MIN(#REF!,#REF!)&lt;#REF!))</formula>
    </cfRule>
    <cfRule type="expression" dxfId="469" priority="23">
      <formula>AND(#REF!&gt;=#REF!,#REF!&lt;#REF!)</formula>
    </cfRule>
    <cfRule type="expression" dxfId="468" priority="24" stopIfTrue="1">
      <formula>AND(#REF!&gt;=#REF!,#REF!&lt;#REF!)</formula>
    </cfRule>
  </conditionalFormatting>
  <conditionalFormatting sqref="F42">
    <cfRule type="expression" dxfId="467" priority="17">
      <formula>AND(TODAY()&gt;=#REF!,TODAY()&lt;#REF!)</formula>
    </cfRule>
  </conditionalFormatting>
  <conditionalFormatting sqref="F42">
    <cfRule type="expression" dxfId="466" priority="18" stopIfTrue="1">
      <formula>NOT(AND(MAX(#REF!,#REF!)&gt;=#REF!,MIN(#REF!,#REF!)&lt;#REF!))</formula>
    </cfRule>
    <cfRule type="expression" dxfId="465" priority="19">
      <formula>AND(#REF!&gt;=#REF!,#REF!&lt;#REF!)</formula>
    </cfRule>
    <cfRule type="expression" dxfId="464" priority="20" stopIfTrue="1">
      <formula>AND(#REF!&gt;=#REF!,#REF!&lt;#REF!)</formula>
    </cfRule>
  </conditionalFormatting>
  <conditionalFormatting sqref="F48">
    <cfRule type="expression" dxfId="463" priority="13">
      <formula>AND(TODAY()&gt;=#REF!,TODAY()&lt;#REF!)</formula>
    </cfRule>
  </conditionalFormatting>
  <conditionalFormatting sqref="F48">
    <cfRule type="expression" dxfId="462" priority="14" stopIfTrue="1">
      <formula>NOT(AND(MAX(#REF!,#REF!)&gt;=#REF!,MIN(#REF!,#REF!)&lt;#REF!))</formula>
    </cfRule>
    <cfRule type="expression" dxfId="461" priority="15">
      <formula>AND(#REF!&gt;=#REF!,#REF!&lt;#REF!)</formula>
    </cfRule>
    <cfRule type="expression" dxfId="460" priority="16" stopIfTrue="1">
      <formula>AND(#REF!&gt;=#REF!,#REF!&lt;#REF!)</formula>
    </cfRule>
  </conditionalFormatting>
  <conditionalFormatting sqref="F57">
    <cfRule type="expression" dxfId="459" priority="9">
      <formula>AND(TODAY()&gt;=#REF!,TODAY()&lt;#REF!)</formula>
    </cfRule>
  </conditionalFormatting>
  <conditionalFormatting sqref="F57">
    <cfRule type="expression" dxfId="458" priority="10" stopIfTrue="1">
      <formula>NOT(AND(MAX(#REF!,#REF!)&gt;=#REF!,MIN(#REF!,#REF!)&lt;#REF!))</formula>
    </cfRule>
    <cfRule type="expression" dxfId="457" priority="11">
      <formula>AND(#REF!&gt;=#REF!,#REF!&lt;#REF!)</formula>
    </cfRule>
    <cfRule type="expression" dxfId="456" priority="12" stopIfTrue="1">
      <formula>AND(#REF!&gt;=#REF!,#REF!&lt;#REF!)</formula>
    </cfRule>
  </conditionalFormatting>
  <conditionalFormatting sqref="F63">
    <cfRule type="expression" dxfId="455" priority="5">
      <formula>AND(TODAY()&gt;=#REF!,TODAY()&lt;#REF!)</formula>
    </cfRule>
  </conditionalFormatting>
  <conditionalFormatting sqref="F63">
    <cfRule type="expression" dxfId="454" priority="6" stopIfTrue="1">
      <formula>NOT(AND(MAX(#REF!,#REF!)&gt;=#REF!,MIN(#REF!,#REF!)&lt;#REF!))</formula>
    </cfRule>
    <cfRule type="expression" dxfId="453" priority="7">
      <formula>AND(#REF!&gt;=#REF!,#REF!&lt;#REF!)</formula>
    </cfRule>
    <cfRule type="expression" dxfId="452" priority="8" stopIfTrue="1">
      <formula>AND(#REF!&gt;=#REF!,#REF!&lt;#REF!)</formula>
    </cfRule>
  </conditionalFormatting>
  <conditionalFormatting sqref="F70">
    <cfRule type="expression" dxfId="451" priority="1">
      <formula>AND(TODAY()&gt;=#REF!,TODAY()&lt;#REF!)</formula>
    </cfRule>
  </conditionalFormatting>
  <conditionalFormatting sqref="F70">
    <cfRule type="expression" dxfId="450" priority="2" stopIfTrue="1">
      <formula>NOT(AND(MAX(#REF!,#REF!)&gt;=#REF!,MIN(#REF!,#REF!)&lt;#REF!))</formula>
    </cfRule>
    <cfRule type="expression" dxfId="449" priority="3">
      <formula>AND(#REF!&gt;=#REF!,#REF!&lt;#REF!)</formula>
    </cfRule>
    <cfRule type="expression" dxfId="44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7"/>
  <sheetViews>
    <sheetView showGridLines="0" showRuler="0" zoomScale="60" zoomScaleNormal="6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3" t="s">
        <v>31</v>
      </c>
      <c r="B1" s="103"/>
      <c r="C1" s="103"/>
      <c r="D1" s="103"/>
      <c r="E1" s="103"/>
      <c r="F1" s="103"/>
      <c r="G1" s="103"/>
    </row>
    <row r="2" spans="1:110" ht="40.5" x14ac:dyDescent="0.25">
      <c r="A2" s="104" t="str">
        <f>+H2</f>
        <v>Population Domain: Crosscutting</v>
      </c>
      <c r="B2" s="104"/>
      <c r="C2" s="104"/>
      <c r="D2" s="104"/>
      <c r="E2" s="104"/>
      <c r="F2" s="104"/>
      <c r="G2" s="104"/>
      <c r="H2" s="24" t="str" cm="1">
        <f t="array" ref="H2:N2">+'2020-2021'!A2:G2</f>
        <v>Population Domain: Crosscutting</v>
      </c>
      <c r="I2" s="24">
        <v>0</v>
      </c>
      <c r="J2" s="24">
        <v>0</v>
      </c>
      <c r="K2" s="24">
        <v>0</v>
      </c>
      <c r="L2" s="24">
        <v>0</v>
      </c>
      <c r="M2" s="24">
        <v>0</v>
      </c>
      <c r="N2" s="24">
        <v>0</v>
      </c>
    </row>
    <row r="3" spans="1:110" ht="37.5" x14ac:dyDescent="0.25">
      <c r="A3" s="105" t="str">
        <f>+H3</f>
        <v>Priority Need: MCH Workforce Development</v>
      </c>
      <c r="B3" s="106"/>
      <c r="C3" s="106"/>
      <c r="D3" s="106"/>
      <c r="E3" s="106"/>
      <c r="F3" s="106"/>
      <c r="G3" s="106"/>
      <c r="H3" s="24" t="str" cm="1">
        <f t="array" ref="H3:N3">+'2020-2021'!A3:G3</f>
        <v>Priority Need: MCH Workforce Development</v>
      </c>
      <c r="I3" s="24">
        <v>0</v>
      </c>
      <c r="J3" s="24">
        <v>0</v>
      </c>
      <c r="K3" s="24">
        <v>0</v>
      </c>
      <c r="L3" s="24">
        <v>0</v>
      </c>
      <c r="M3" s="24">
        <v>0</v>
      </c>
      <c r="N3" s="24">
        <v>0</v>
      </c>
    </row>
    <row r="4" spans="1:110" s="24" customFormat="1" ht="34.5" x14ac:dyDescent="0.25">
      <c r="A4" s="107" t="str">
        <f>+H4</f>
        <v>State Performance Measure</v>
      </c>
      <c r="B4" s="108"/>
      <c r="C4" s="108"/>
      <c r="D4" s="108"/>
      <c r="E4" s="108"/>
      <c r="F4" s="108"/>
      <c r="G4" s="108"/>
      <c r="H4" s="24" t="str" cm="1">
        <f t="array" ref="H4:N4">+'2020-2021'!A4:G4</f>
        <v>State Performance Measure</v>
      </c>
      <c r="I4" s="24">
        <v>0</v>
      </c>
      <c r="J4" s="24">
        <v>0</v>
      </c>
      <c r="K4" s="24">
        <v>0</v>
      </c>
      <c r="L4" s="24">
        <v>0</v>
      </c>
      <c r="M4" s="24">
        <v>0</v>
      </c>
      <c r="N4" s="24">
        <v>0</v>
      </c>
    </row>
    <row r="5" spans="1:110" s="19" customFormat="1" ht="39" customHeight="1" x14ac:dyDescent="0.25">
      <c r="A5" s="109" t="s">
        <v>7</v>
      </c>
      <c r="B5" s="110"/>
      <c r="C5" s="110"/>
      <c r="D5" s="110"/>
      <c r="E5" s="110"/>
      <c r="F5" s="110"/>
      <c r="G5" s="111"/>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 xml:space="preserve">By September 30, 2025, the MCH Navigator on-line self-assessment will reflect an increase in North Dakota's maternal and child health (MCH) staff's mean knowledge and skill scores by competency as compared from December 2019. </v>
      </c>
      <c r="B6" s="91"/>
      <c r="C6" s="91"/>
      <c r="D6" s="91"/>
      <c r="E6" s="91"/>
      <c r="F6" s="91"/>
      <c r="G6" s="92"/>
      <c r="H6" s="24" t="str" cm="1">
        <f t="array" ref="H6:N6">+IF('2022-2023'!A6:G6="","",'2022-2023'!A6:G6)</f>
        <v xml:space="preserve">By September 30, 2025, the MCH Navigator on-line self-assessment will reflect an increase in North Dakota's maternal and child health (MCH) staff's mean knowledge and skill scores by competency as compared from December 2019.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57</v>
      </c>
      <c r="E7" s="29" t="s">
        <v>1</v>
      </c>
      <c r="F7" s="30" t="s">
        <v>42</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3" t="str">
        <f>+H8</f>
        <v>a. Develop a MCH Workforce Development Plan to improve workforce culture and competencies by contracting with the North Dakota State University, Department of Public Health, to implement a Maternal and Child Health Certificate Program.</v>
      </c>
      <c r="B8" s="112" t="s">
        <v>14</v>
      </c>
      <c r="C8" s="112" t="s">
        <v>14</v>
      </c>
      <c r="D8" s="93" t="str">
        <f t="shared" ref="D8" si="0">+K8</f>
        <v>a. The number of individuals enrolled in the Maternal and Child Health (MCH) Certificate Program</v>
      </c>
      <c r="E8" s="61" t="s">
        <v>60</v>
      </c>
      <c r="F8" s="10">
        <v>0</v>
      </c>
      <c r="G8" s="60"/>
      <c r="H8" s="18" t="str" cm="1">
        <f t="array" ref="H8:H13">+'2022-2023'!A8:A13</f>
        <v>a. Develop a MCH Workforce Development Plan to improve workforce culture and competencies by contracting with the North Dakota State University, Department of Public Health, to implement a Maternal and Child Health Certificate Program.</v>
      </c>
      <c r="I8" s="18"/>
      <c r="J8" s="18"/>
      <c r="K8" s="18" t="str" cm="1">
        <f t="array" ref="K8:K13">+'2022-2023'!D8:D13</f>
        <v>a. The number of individuals enrolled in the Maternal and Child Health (MCH) Certificate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3"/>
      <c r="B9" s="112"/>
      <c r="C9" s="112"/>
      <c r="D9" s="93"/>
      <c r="E9" s="83" t="s">
        <v>59</v>
      </c>
      <c r="F9" s="81">
        <v>0</v>
      </c>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3"/>
      <c r="B10" s="112"/>
      <c r="C10" s="112"/>
      <c r="D10" s="93"/>
      <c r="E10" s="61" t="s">
        <v>68</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3"/>
      <c r="B11" s="112"/>
      <c r="C11" s="112"/>
      <c r="D11" s="93"/>
      <c r="E11" s="61"/>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3"/>
      <c r="B12" s="112"/>
      <c r="C12" s="112"/>
      <c r="D12" s="93"/>
      <c r="E12" s="63" t="s">
        <v>32</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3"/>
      <c r="B13" s="112"/>
      <c r="C13" s="112"/>
      <c r="D13" s="93"/>
      <c r="E13" s="63" t="s">
        <v>19</v>
      </c>
      <c r="F13" s="15">
        <f>IF(+'2022-2023'!F13=0,"",+'2022-2023'!F13)</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3" t="str">
        <f>+H14</f>
        <v xml:space="preserve">b. Deliver trainings specific to address identified knowledge gaps. </v>
      </c>
      <c r="B14" s="112" t="s">
        <v>15</v>
      </c>
      <c r="C14" s="112" t="s">
        <v>15</v>
      </c>
      <c r="D14" s="93">
        <f t="shared" ref="D14" si="1">+K14</f>
        <v>0</v>
      </c>
      <c r="E14" s="59" t="s">
        <v>26</v>
      </c>
      <c r="F14" s="9"/>
      <c r="G14" s="60"/>
      <c r="H14" s="18" t="str" cm="1">
        <f t="array" ref="H14:H19">+'2022-2023'!A14:A19</f>
        <v xml:space="preserve">b. Deliver trainings specific to address identified knowledge gaps. </v>
      </c>
      <c r="I14" s="18"/>
      <c r="J14" s="18"/>
      <c r="K14" s="18" cm="1">
        <f t="array" ref="K14:K19">+'2022-2023'!D14:D19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3"/>
      <c r="B15" s="112"/>
      <c r="C15" s="112"/>
      <c r="D15" s="93"/>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3"/>
      <c r="B16" s="112"/>
      <c r="C16" s="112"/>
      <c r="D16" s="93"/>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3"/>
      <c r="B17" s="112"/>
      <c r="C17" s="112"/>
      <c r="D17" s="93"/>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3"/>
      <c r="B18" s="112"/>
      <c r="C18" s="112"/>
      <c r="D18" s="93"/>
      <c r="E18" s="63" t="s">
        <v>32</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3"/>
      <c r="B19" s="112"/>
      <c r="C19" s="112"/>
      <c r="D19" s="93"/>
      <c r="E19" s="63" t="s">
        <v>19</v>
      </c>
      <c r="F19" s="15" t="e">
        <f>IF(+'2022-2023'!F19=0,"",+'2022-2023'!F19)</f>
        <v>#REF!</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c r="E20" s="29" t="s">
        <v>1</v>
      </c>
      <c r="F20" s="30" t="s">
        <v>42</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3" t="e">
        <f>+H21</f>
        <v>#REF!</v>
      </c>
      <c r="B21" s="112" t="s">
        <v>16</v>
      </c>
      <c r="C21" s="112" t="s">
        <v>16</v>
      </c>
      <c r="D21" s="93" t="e">
        <f t="shared" ref="D21" si="2">+K21</f>
        <v>#REF!</v>
      </c>
      <c r="E21" s="59" t="s">
        <v>26</v>
      </c>
      <c r="F21" s="9"/>
      <c r="G21" s="60"/>
      <c r="H21" s="18" t="e" cm="1">
        <f t="array" ref="H21:H26">+'2022-2023'!A21:A26</f>
        <v>#REF!</v>
      </c>
      <c r="I21" s="18"/>
      <c r="J21" s="18"/>
      <c r="K21" s="18" t="e" cm="1">
        <f t="array" ref="K21:K26">+'2022-2023'!D21:D26</f>
        <v>#REF!</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3"/>
      <c r="B22" s="112"/>
      <c r="C22" s="112"/>
      <c r="D22" s="93"/>
      <c r="E22" s="61" t="s">
        <v>4</v>
      </c>
      <c r="F22" s="10"/>
      <c r="G22" s="62"/>
      <c r="H22" s="25">
        <v>0</v>
      </c>
      <c r="K22" s="25">
        <v>0</v>
      </c>
    </row>
    <row r="23" spans="1:110" s="25" customFormat="1" ht="87" customHeight="1" x14ac:dyDescent="0.25">
      <c r="A23" s="93"/>
      <c r="B23" s="112"/>
      <c r="C23" s="112"/>
      <c r="D23" s="93"/>
      <c r="E23" s="61" t="s">
        <v>6</v>
      </c>
      <c r="F23" s="10"/>
      <c r="G23" s="62"/>
      <c r="H23" s="25">
        <v>0</v>
      </c>
      <c r="K23" s="25">
        <v>0</v>
      </c>
    </row>
    <row r="24" spans="1:110" s="25" customFormat="1" ht="87" customHeight="1" x14ac:dyDescent="0.25">
      <c r="A24" s="93"/>
      <c r="B24" s="112"/>
      <c r="C24" s="112"/>
      <c r="D24" s="93"/>
      <c r="E24" s="61" t="s">
        <v>5</v>
      </c>
      <c r="F24" s="10"/>
      <c r="G24" s="62"/>
      <c r="H24" s="25">
        <v>0</v>
      </c>
      <c r="K24" s="25">
        <v>0</v>
      </c>
    </row>
    <row r="25" spans="1:110" s="25" customFormat="1" ht="87" customHeight="1" x14ac:dyDescent="0.25">
      <c r="A25" s="93"/>
      <c r="B25" s="112"/>
      <c r="C25" s="112"/>
      <c r="D25" s="93"/>
      <c r="E25" s="63" t="s">
        <v>32</v>
      </c>
      <c r="F25" s="20" t="str">
        <f>IF(SUM(F21:F24)=0,"",SUM(F21:F24))</f>
        <v/>
      </c>
      <c r="G25" s="62"/>
      <c r="H25" s="25">
        <v>0</v>
      </c>
      <c r="K25" s="25">
        <v>0</v>
      </c>
    </row>
    <row r="26" spans="1:110" s="25" customFormat="1" ht="87" customHeight="1" x14ac:dyDescent="0.25">
      <c r="A26" s="93"/>
      <c r="B26" s="112"/>
      <c r="C26" s="112"/>
      <c r="D26" s="93"/>
      <c r="E26" s="63" t="s">
        <v>19</v>
      </c>
      <c r="F26" s="15" t="e">
        <f>IF(+'2022-2023'!F26=0,"",+'2022-2023'!F26)</f>
        <v>#REF!</v>
      </c>
      <c r="G26" s="64"/>
      <c r="H26" s="25">
        <v>0</v>
      </c>
      <c r="K26" s="25">
        <v>0</v>
      </c>
    </row>
    <row r="27" spans="1:110" s="25" customFormat="1" ht="39" customHeight="1" x14ac:dyDescent="0.25">
      <c r="A27" s="113" t="s">
        <v>8</v>
      </c>
      <c r="B27" s="114"/>
      <c r="C27" s="114"/>
      <c r="D27" s="114"/>
      <c r="E27" s="114"/>
      <c r="F27" s="114"/>
      <c r="G27" s="115"/>
    </row>
    <row r="28" spans="1:110" s="25" customFormat="1" ht="67.900000000000006" customHeight="1" x14ac:dyDescent="0.25">
      <c r="A28" s="90" t="e">
        <f>+H28</f>
        <v>#REF!</v>
      </c>
      <c r="B28" s="91"/>
      <c r="C28" s="91"/>
      <c r="D28" s="91"/>
      <c r="E28" s="91"/>
      <c r="F28" s="91"/>
      <c r="G28" s="92"/>
      <c r="H28" s="24" t="e" cm="1">
        <f t="array" ref="H28:N28">+IF('2022-2023'!A28:G28="","",'2022-2023'!A28:G28)</f>
        <v>#REF!</v>
      </c>
      <c r="I28" s="25" t="str">
        <v/>
      </c>
      <c r="J28" s="25" t="str">
        <v/>
      </c>
      <c r="K28" s="25" t="str">
        <v/>
      </c>
      <c r="L28" s="25" t="str">
        <v/>
      </c>
      <c r="M28" s="25" t="str">
        <v/>
      </c>
      <c r="N28" s="25" t="str">
        <v/>
      </c>
    </row>
    <row r="29" spans="1:110" s="26" customFormat="1" ht="100.35" customHeight="1" x14ac:dyDescent="0.4">
      <c r="A29" s="36" t="s">
        <v>9</v>
      </c>
      <c r="B29" s="36" t="s">
        <v>10</v>
      </c>
      <c r="C29" s="36" t="s">
        <v>24</v>
      </c>
      <c r="D29" s="37"/>
      <c r="E29" s="37" t="s">
        <v>1</v>
      </c>
      <c r="F29" s="38" t="s">
        <v>42</v>
      </c>
      <c r="G29" s="39" t="s">
        <v>2</v>
      </c>
    </row>
    <row r="30" spans="1:110" s="25" customFormat="1" ht="87" customHeight="1" x14ac:dyDescent="0.25">
      <c r="A30" s="93" t="e">
        <f>+H30</f>
        <v>#REF!</v>
      </c>
      <c r="B30" s="112" t="s">
        <v>14</v>
      </c>
      <c r="C30" s="112" t="s">
        <v>14</v>
      </c>
      <c r="D30" s="93" t="e">
        <f t="shared" ref="D30" si="3">+K30</f>
        <v>#REF!</v>
      </c>
      <c r="E30" s="59" t="s">
        <v>26</v>
      </c>
      <c r="F30" s="9"/>
      <c r="G30" s="60"/>
      <c r="H30" s="18" t="e" cm="1">
        <f t="array" ref="H30:H35">+'2022-2023'!A30:A35</f>
        <v>#REF!</v>
      </c>
      <c r="I30" s="18"/>
      <c r="J30" s="18"/>
      <c r="K30" s="18" t="e" cm="1">
        <f t="array" ref="K30:K35">+'2022-2023'!D30:D35</f>
        <v>#REF!</v>
      </c>
    </row>
    <row r="31" spans="1:110" s="25" customFormat="1" ht="87" customHeight="1" x14ac:dyDescent="0.25">
      <c r="A31" s="93"/>
      <c r="B31" s="112"/>
      <c r="C31" s="112"/>
      <c r="D31" s="93"/>
      <c r="E31" s="61" t="s">
        <v>4</v>
      </c>
      <c r="F31" s="10"/>
      <c r="G31" s="62"/>
      <c r="H31" s="25">
        <v>0</v>
      </c>
      <c r="K31" s="25">
        <v>0</v>
      </c>
    </row>
    <row r="32" spans="1:110" s="25" customFormat="1" ht="87" customHeight="1" x14ac:dyDescent="0.25">
      <c r="A32" s="93"/>
      <c r="B32" s="112"/>
      <c r="C32" s="112"/>
      <c r="D32" s="93"/>
      <c r="E32" s="61" t="s">
        <v>6</v>
      </c>
      <c r="F32" s="10"/>
      <c r="G32" s="62"/>
      <c r="H32" s="25">
        <v>0</v>
      </c>
      <c r="K32" s="25">
        <v>0</v>
      </c>
    </row>
    <row r="33" spans="1:11" s="25" customFormat="1" ht="87" customHeight="1" x14ac:dyDescent="0.25">
      <c r="A33" s="93"/>
      <c r="B33" s="112"/>
      <c r="C33" s="112"/>
      <c r="D33" s="93"/>
      <c r="E33" s="61" t="s">
        <v>5</v>
      </c>
      <c r="F33" s="10"/>
      <c r="G33" s="62"/>
      <c r="H33" s="25">
        <v>0</v>
      </c>
      <c r="K33" s="25">
        <v>0</v>
      </c>
    </row>
    <row r="34" spans="1:11" s="25" customFormat="1" ht="87" customHeight="1" x14ac:dyDescent="0.25">
      <c r="A34" s="93"/>
      <c r="B34" s="112"/>
      <c r="C34" s="112"/>
      <c r="D34" s="93"/>
      <c r="E34" s="65" t="s">
        <v>32</v>
      </c>
      <c r="F34" s="14" t="str">
        <f>IF(SUM(F30:F33)=0,"",SUM(F30:F33))</f>
        <v/>
      </c>
      <c r="G34" s="62"/>
      <c r="H34" s="25">
        <v>0</v>
      </c>
      <c r="K34" s="25">
        <v>0</v>
      </c>
    </row>
    <row r="35" spans="1:11" s="25" customFormat="1" ht="87" customHeight="1" x14ac:dyDescent="0.25">
      <c r="A35" s="93"/>
      <c r="B35" s="112"/>
      <c r="C35" s="112"/>
      <c r="D35" s="93"/>
      <c r="E35" s="65" t="s">
        <v>19</v>
      </c>
      <c r="F35" s="13" t="e">
        <f>IF(+'2022-2023'!F35=0,"",+'2022-2023'!F35)</f>
        <v>#REF!</v>
      </c>
      <c r="G35" s="64"/>
      <c r="H35" s="25">
        <v>0</v>
      </c>
      <c r="K35" s="25">
        <v>0</v>
      </c>
    </row>
    <row r="36" spans="1:11" s="25" customFormat="1" ht="100.35" customHeight="1" x14ac:dyDescent="0.25">
      <c r="A36" s="42" t="s">
        <v>9</v>
      </c>
      <c r="B36" s="42" t="s">
        <v>10</v>
      </c>
      <c r="C36" s="42" t="s">
        <v>24</v>
      </c>
      <c r="D36" s="43"/>
      <c r="E36" s="43" t="s">
        <v>1</v>
      </c>
      <c r="F36" s="17" t="s">
        <v>42</v>
      </c>
      <c r="G36" s="44" t="s">
        <v>2</v>
      </c>
    </row>
    <row r="37" spans="1:11" s="25" customFormat="1" ht="87" customHeight="1" x14ac:dyDescent="0.25">
      <c r="A37" s="93" t="e">
        <f>+H37</f>
        <v>#REF!</v>
      </c>
      <c r="B37" s="112" t="s">
        <v>15</v>
      </c>
      <c r="C37" s="112" t="s">
        <v>15</v>
      </c>
      <c r="D37" s="93" t="e">
        <f t="shared" ref="D37" si="4">+K37</f>
        <v>#REF!</v>
      </c>
      <c r="E37" s="59" t="s">
        <v>26</v>
      </c>
      <c r="F37" s="9"/>
      <c r="G37" s="60"/>
      <c r="H37" s="18" t="e" cm="1">
        <f t="array" ref="H37:H42">+'2022-2023'!A37:A42</f>
        <v>#REF!</v>
      </c>
      <c r="I37" s="18"/>
      <c r="J37" s="18"/>
      <c r="K37" s="18" t="e" cm="1">
        <f t="array" ref="K37:K42">+'2022-2023'!D37:D42</f>
        <v>#REF!</v>
      </c>
    </row>
    <row r="38" spans="1:11" s="25" customFormat="1" ht="87" customHeight="1" x14ac:dyDescent="0.25">
      <c r="A38" s="93"/>
      <c r="B38" s="112"/>
      <c r="C38" s="112"/>
      <c r="D38" s="93"/>
      <c r="E38" s="61" t="s">
        <v>4</v>
      </c>
      <c r="F38" s="10"/>
      <c r="G38" s="62"/>
      <c r="H38" s="25">
        <v>0</v>
      </c>
      <c r="K38" s="25">
        <v>0</v>
      </c>
    </row>
    <row r="39" spans="1:11" s="25" customFormat="1" ht="87" customHeight="1" x14ac:dyDescent="0.25">
      <c r="A39" s="93"/>
      <c r="B39" s="112"/>
      <c r="C39" s="112"/>
      <c r="D39" s="93"/>
      <c r="E39" s="61" t="s">
        <v>6</v>
      </c>
      <c r="F39" s="10"/>
      <c r="G39" s="62"/>
      <c r="H39" s="25">
        <v>0</v>
      </c>
      <c r="K39" s="25">
        <v>0</v>
      </c>
    </row>
    <row r="40" spans="1:11" s="25" customFormat="1" ht="87" customHeight="1" x14ac:dyDescent="0.25">
      <c r="A40" s="93"/>
      <c r="B40" s="112"/>
      <c r="C40" s="112"/>
      <c r="D40" s="93"/>
      <c r="E40" s="61" t="s">
        <v>5</v>
      </c>
      <c r="F40" s="10"/>
      <c r="G40" s="62"/>
      <c r="H40" s="25">
        <v>0</v>
      </c>
      <c r="K40" s="25">
        <v>0</v>
      </c>
    </row>
    <row r="41" spans="1:11" s="25" customFormat="1" ht="87" customHeight="1" x14ac:dyDescent="0.25">
      <c r="A41" s="93"/>
      <c r="B41" s="112"/>
      <c r="C41" s="112"/>
      <c r="D41" s="93"/>
      <c r="E41" s="65" t="s">
        <v>32</v>
      </c>
      <c r="F41" s="14" t="str">
        <f>IF(SUM(F37:F40)=0,"",SUM(F37:F40))</f>
        <v/>
      </c>
      <c r="G41" s="62"/>
      <c r="H41" s="25">
        <v>0</v>
      </c>
      <c r="K41" s="25">
        <v>0</v>
      </c>
    </row>
    <row r="42" spans="1:11" s="25" customFormat="1" ht="87" customHeight="1" x14ac:dyDescent="0.25">
      <c r="A42" s="93"/>
      <c r="B42" s="112"/>
      <c r="C42" s="112"/>
      <c r="D42" s="93"/>
      <c r="E42" s="65" t="s">
        <v>19</v>
      </c>
      <c r="F42" s="13" t="e">
        <f>IF(+'2022-2023'!F42=0,"",+'2022-2023'!F42)</f>
        <v>#REF!</v>
      </c>
      <c r="G42" s="64"/>
      <c r="H42" s="25">
        <v>0</v>
      </c>
      <c r="K42" s="25">
        <v>0</v>
      </c>
    </row>
    <row r="43" spans="1:11" s="25" customFormat="1" ht="87" customHeight="1" x14ac:dyDescent="0.25">
      <c r="A43" s="93" t="e">
        <f>+H43</f>
        <v>#REF!</v>
      </c>
      <c r="B43" s="112" t="s">
        <v>16</v>
      </c>
      <c r="C43" s="112" t="s">
        <v>16</v>
      </c>
      <c r="D43" s="93" t="e">
        <f t="shared" ref="D43" si="5">+K43</f>
        <v>#REF!</v>
      </c>
      <c r="E43" s="59" t="s">
        <v>26</v>
      </c>
      <c r="F43" s="9"/>
      <c r="G43" s="60"/>
      <c r="H43" s="18" t="e" cm="1">
        <f t="array" ref="H43:H48">+'2022-2023'!A43:A48</f>
        <v>#REF!</v>
      </c>
      <c r="I43" s="18"/>
      <c r="J43" s="18"/>
      <c r="K43" s="18" t="e" cm="1">
        <f t="array" ref="K43:K48">+'2022-2023'!D43:D48</f>
        <v>#REF!</v>
      </c>
    </row>
    <row r="44" spans="1:11" s="25" customFormat="1" ht="87" customHeight="1" x14ac:dyDescent="0.25">
      <c r="A44" s="93"/>
      <c r="B44" s="112"/>
      <c r="C44" s="112"/>
      <c r="D44" s="93"/>
      <c r="E44" s="61" t="s">
        <v>4</v>
      </c>
      <c r="F44" s="10"/>
      <c r="G44" s="62"/>
      <c r="H44" s="25">
        <v>0</v>
      </c>
      <c r="K44" s="25">
        <v>0</v>
      </c>
    </row>
    <row r="45" spans="1:11" s="25" customFormat="1" ht="87" customHeight="1" x14ac:dyDescent="0.25">
      <c r="A45" s="93"/>
      <c r="B45" s="112"/>
      <c r="C45" s="112"/>
      <c r="D45" s="93"/>
      <c r="E45" s="61" t="s">
        <v>6</v>
      </c>
      <c r="F45" s="10"/>
      <c r="G45" s="62"/>
      <c r="H45" s="25">
        <v>0</v>
      </c>
      <c r="K45" s="25">
        <v>0</v>
      </c>
    </row>
    <row r="46" spans="1:11" s="25" customFormat="1" ht="87" customHeight="1" x14ac:dyDescent="0.25">
      <c r="A46" s="93"/>
      <c r="B46" s="112"/>
      <c r="C46" s="112"/>
      <c r="D46" s="93"/>
      <c r="E46" s="61" t="s">
        <v>5</v>
      </c>
      <c r="F46" s="10"/>
      <c r="G46" s="62"/>
      <c r="H46" s="25">
        <v>0</v>
      </c>
      <c r="K46" s="25">
        <v>0</v>
      </c>
    </row>
    <row r="47" spans="1:11" s="25" customFormat="1" ht="87" customHeight="1" x14ac:dyDescent="0.25">
      <c r="A47" s="93"/>
      <c r="B47" s="112"/>
      <c r="C47" s="112"/>
      <c r="D47" s="93"/>
      <c r="E47" s="65" t="s">
        <v>32</v>
      </c>
      <c r="F47" s="14" t="str">
        <f>IF(SUM(F43:F46)=0,"",SUM(F43:F46))</f>
        <v/>
      </c>
      <c r="G47" s="62"/>
      <c r="H47" s="25">
        <v>0</v>
      </c>
      <c r="K47" s="25">
        <v>0</v>
      </c>
    </row>
    <row r="48" spans="1:11" s="25" customFormat="1" ht="87" customHeight="1" x14ac:dyDescent="0.25">
      <c r="A48" s="93"/>
      <c r="B48" s="112"/>
      <c r="C48" s="112"/>
      <c r="D48" s="93"/>
      <c r="E48" s="65" t="s">
        <v>19</v>
      </c>
      <c r="F48" s="13" t="e">
        <f>IF(+'2022-2023'!F48=0,"",+'2022-2023'!F48)</f>
        <v>#REF!</v>
      </c>
      <c r="G48" s="64"/>
      <c r="H48" s="25">
        <v>0</v>
      </c>
      <c r="K48" s="25">
        <v>0</v>
      </c>
    </row>
    <row r="49" spans="1:14" s="25" customFormat="1" ht="39" customHeight="1" x14ac:dyDescent="0.25">
      <c r="A49" s="94" t="s">
        <v>17</v>
      </c>
      <c r="B49" s="95"/>
      <c r="C49" s="95"/>
      <c r="D49" s="95"/>
      <c r="E49" s="95"/>
      <c r="F49" s="95"/>
      <c r="G49" s="96"/>
    </row>
    <row r="50" spans="1:14" s="25" customFormat="1" ht="67.900000000000006" customHeight="1" x14ac:dyDescent="0.25">
      <c r="A50" s="90" t="e">
        <f>+H50</f>
        <v>#REF!</v>
      </c>
      <c r="B50" s="91"/>
      <c r="C50" s="91"/>
      <c r="D50" s="91"/>
      <c r="E50" s="91"/>
      <c r="F50" s="91"/>
      <c r="G50" s="92"/>
      <c r="H50" s="24" t="e" cm="1">
        <f t="array" ref="H50:N50">+IF('2022-2023'!A50:G50="","",'2022-2023'!A50:G50)</f>
        <v>#REF!</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42</v>
      </c>
      <c r="G51" s="48" t="s">
        <v>2</v>
      </c>
    </row>
    <row r="52" spans="1:14" s="25" customFormat="1" ht="87" customHeight="1" x14ac:dyDescent="0.25">
      <c r="A52" s="93" t="e">
        <f>+H52</f>
        <v>#REF!</v>
      </c>
      <c r="B52" s="112" t="s">
        <v>14</v>
      </c>
      <c r="C52" s="112" t="s">
        <v>14</v>
      </c>
      <c r="D52" s="93" t="e">
        <f t="shared" ref="D52" si="6">+K52</f>
        <v>#REF!</v>
      </c>
      <c r="E52" s="59" t="s">
        <v>26</v>
      </c>
      <c r="F52" s="9"/>
      <c r="G52" s="60"/>
      <c r="H52" s="18" t="e" cm="1">
        <f t="array" ref="H52:H57">+'2022-2023'!A52:A57</f>
        <v>#REF!</v>
      </c>
      <c r="I52" s="18"/>
      <c r="J52" s="18"/>
      <c r="K52" s="18" t="e" cm="1">
        <f t="array" ref="K52:K57">+'2022-2023'!D52:D57</f>
        <v>#REF!</v>
      </c>
    </row>
    <row r="53" spans="1:14" s="25" customFormat="1" ht="87" customHeight="1" x14ac:dyDescent="0.25">
      <c r="A53" s="93"/>
      <c r="B53" s="112"/>
      <c r="C53" s="112"/>
      <c r="D53" s="93"/>
      <c r="E53" s="61" t="s">
        <v>4</v>
      </c>
      <c r="F53" s="10"/>
      <c r="G53" s="62"/>
      <c r="H53" s="25">
        <v>0</v>
      </c>
      <c r="K53" s="25">
        <v>0</v>
      </c>
    </row>
    <row r="54" spans="1:14" s="25" customFormat="1" ht="87" customHeight="1" x14ac:dyDescent="0.25">
      <c r="A54" s="93"/>
      <c r="B54" s="112"/>
      <c r="C54" s="112"/>
      <c r="D54" s="93"/>
      <c r="E54" s="61" t="s">
        <v>6</v>
      </c>
      <c r="F54" s="10"/>
      <c r="G54" s="62"/>
      <c r="H54" s="25">
        <v>0</v>
      </c>
      <c r="K54" s="25">
        <v>0</v>
      </c>
    </row>
    <row r="55" spans="1:14" s="25" customFormat="1" ht="87" customHeight="1" x14ac:dyDescent="0.25">
      <c r="A55" s="93"/>
      <c r="B55" s="112"/>
      <c r="C55" s="112"/>
      <c r="D55" s="93"/>
      <c r="E55" s="61" t="s">
        <v>5</v>
      </c>
      <c r="F55" s="10"/>
      <c r="G55" s="62"/>
      <c r="H55" s="25">
        <v>0</v>
      </c>
      <c r="K55" s="25">
        <v>0</v>
      </c>
    </row>
    <row r="56" spans="1:14" s="25" customFormat="1" ht="87" customHeight="1" x14ac:dyDescent="0.25">
      <c r="A56" s="93"/>
      <c r="B56" s="112"/>
      <c r="C56" s="112"/>
      <c r="D56" s="93"/>
      <c r="E56" s="66" t="s">
        <v>32</v>
      </c>
      <c r="F56" s="12" t="str">
        <f>IF(SUM(F52:F55)=0,"",SUM(F52:F55))</f>
        <v/>
      </c>
      <c r="G56" s="62"/>
      <c r="H56" s="25">
        <v>0</v>
      </c>
      <c r="K56" s="25">
        <v>0</v>
      </c>
    </row>
    <row r="57" spans="1:14" s="25" customFormat="1" ht="87" customHeight="1" x14ac:dyDescent="0.25">
      <c r="A57" s="93"/>
      <c r="B57" s="112"/>
      <c r="C57" s="112"/>
      <c r="D57" s="93"/>
      <c r="E57" s="66" t="s">
        <v>19</v>
      </c>
      <c r="F57" s="11" t="e">
        <f>IF(+'2022-2023'!F57=0,"",+'2022-2023'!F57)</f>
        <v>#REF!</v>
      </c>
      <c r="G57" s="64"/>
      <c r="H57" s="25">
        <v>0</v>
      </c>
      <c r="K57" s="25">
        <v>0</v>
      </c>
    </row>
    <row r="58" spans="1:14" s="25" customFormat="1" ht="87" customHeight="1" x14ac:dyDescent="0.25">
      <c r="A58" s="93" t="e">
        <f>+H58</f>
        <v>#REF!</v>
      </c>
      <c r="B58" s="112" t="s">
        <v>15</v>
      </c>
      <c r="C58" s="112" t="s">
        <v>15</v>
      </c>
      <c r="D58" s="93" t="e">
        <f t="shared" ref="D58" si="7">+K58</f>
        <v>#REF!</v>
      </c>
      <c r="E58" s="59" t="s">
        <v>26</v>
      </c>
      <c r="F58" s="9"/>
      <c r="G58" s="60"/>
      <c r="H58" s="18" t="e" cm="1">
        <f t="array" ref="H58:H63">+'2022-2023'!A58:A63</f>
        <v>#REF!</v>
      </c>
      <c r="I58" s="18"/>
      <c r="J58" s="18"/>
      <c r="K58" s="18" t="e" cm="1">
        <f t="array" ref="K58:K63">+'2022-2023'!D58:D63</f>
        <v>#REF!</v>
      </c>
    </row>
    <row r="59" spans="1:14" s="25" customFormat="1" ht="87" customHeight="1" x14ac:dyDescent="0.25">
      <c r="A59" s="93"/>
      <c r="B59" s="112"/>
      <c r="C59" s="112"/>
      <c r="D59" s="93"/>
      <c r="E59" s="61" t="s">
        <v>4</v>
      </c>
      <c r="F59" s="10"/>
      <c r="G59" s="62"/>
      <c r="H59" s="25">
        <v>0</v>
      </c>
      <c r="K59" s="25">
        <v>0</v>
      </c>
    </row>
    <row r="60" spans="1:14" s="25" customFormat="1" ht="87" customHeight="1" x14ac:dyDescent="0.25">
      <c r="A60" s="93"/>
      <c r="B60" s="112"/>
      <c r="C60" s="112"/>
      <c r="D60" s="93"/>
      <c r="E60" s="61" t="s">
        <v>6</v>
      </c>
      <c r="F60" s="10"/>
      <c r="G60" s="62"/>
      <c r="H60" s="25">
        <v>0</v>
      </c>
      <c r="K60" s="25">
        <v>0</v>
      </c>
    </row>
    <row r="61" spans="1:14" s="25" customFormat="1" ht="87" customHeight="1" x14ac:dyDescent="0.25">
      <c r="A61" s="93"/>
      <c r="B61" s="112"/>
      <c r="C61" s="112"/>
      <c r="D61" s="93"/>
      <c r="E61" s="61" t="s">
        <v>5</v>
      </c>
      <c r="F61" s="10"/>
      <c r="G61" s="62"/>
      <c r="H61" s="25">
        <v>0</v>
      </c>
      <c r="K61" s="25">
        <v>0</v>
      </c>
    </row>
    <row r="62" spans="1:14" s="25" customFormat="1" ht="87" customHeight="1" x14ac:dyDescent="0.25">
      <c r="A62" s="93"/>
      <c r="B62" s="112"/>
      <c r="C62" s="112"/>
      <c r="D62" s="93"/>
      <c r="E62" s="66" t="s">
        <v>32</v>
      </c>
      <c r="F62" s="12" t="str">
        <f>IF(SUM(F58:F61)=0,"",SUM(F58:F61))</f>
        <v/>
      </c>
      <c r="G62" s="62"/>
      <c r="H62" s="25">
        <v>0</v>
      </c>
      <c r="K62" s="25">
        <v>0</v>
      </c>
    </row>
    <row r="63" spans="1:14" s="25" customFormat="1" ht="87" customHeight="1" x14ac:dyDescent="0.25">
      <c r="A63" s="93"/>
      <c r="B63" s="112"/>
      <c r="C63" s="112"/>
      <c r="D63" s="93"/>
      <c r="E63" s="66" t="s">
        <v>19</v>
      </c>
      <c r="F63" s="11" t="e">
        <f>IF(+'2022-2023'!F63=0,"",+'2022-2023'!F63)</f>
        <v>#REF!</v>
      </c>
      <c r="G63" s="64"/>
      <c r="H63" s="25">
        <v>0</v>
      </c>
      <c r="K63" s="25">
        <v>0</v>
      </c>
    </row>
    <row r="64" spans="1:14" s="25" customFormat="1" ht="100.35" customHeight="1" x14ac:dyDescent="0.25">
      <c r="A64" s="50" t="s">
        <v>9</v>
      </c>
      <c r="B64" s="50" t="s">
        <v>10</v>
      </c>
      <c r="C64" s="50" t="s">
        <v>24</v>
      </c>
      <c r="D64" s="51" t="s">
        <v>23</v>
      </c>
      <c r="E64" s="51" t="s">
        <v>1</v>
      </c>
      <c r="F64" s="52" t="s">
        <v>42</v>
      </c>
      <c r="G64" s="53" t="s">
        <v>2</v>
      </c>
    </row>
    <row r="65" spans="1:11" s="25" customFormat="1" ht="87" customHeight="1" x14ac:dyDescent="0.25">
      <c r="A65" s="93" t="e">
        <f>+H65</f>
        <v>#REF!</v>
      </c>
      <c r="B65" s="112" t="s">
        <v>16</v>
      </c>
      <c r="C65" s="112" t="s">
        <v>16</v>
      </c>
      <c r="D65" s="93" t="e">
        <f t="shared" ref="D65" si="8">+K65</f>
        <v>#REF!</v>
      </c>
      <c r="E65" s="59" t="s">
        <v>26</v>
      </c>
      <c r="F65" s="9"/>
      <c r="G65" s="60"/>
      <c r="H65" s="18" t="e" cm="1">
        <f t="array" ref="H65:H70">+'2022-2023'!A65:A70</f>
        <v>#REF!</v>
      </c>
      <c r="I65" s="18"/>
      <c r="J65" s="18"/>
      <c r="K65" s="18" t="e" cm="1">
        <f t="array" ref="K65:K70">+'2022-2023'!D65:D70</f>
        <v>#REF!</v>
      </c>
    </row>
    <row r="66" spans="1:11" s="25" customFormat="1" ht="87" customHeight="1" x14ac:dyDescent="0.25">
      <c r="A66" s="93"/>
      <c r="B66" s="112"/>
      <c r="C66" s="112"/>
      <c r="D66" s="93"/>
      <c r="E66" s="61" t="s">
        <v>4</v>
      </c>
      <c r="F66" s="10"/>
      <c r="G66" s="62"/>
      <c r="H66" s="25">
        <v>0</v>
      </c>
      <c r="K66" s="25">
        <v>0</v>
      </c>
    </row>
    <row r="67" spans="1:11" s="25" customFormat="1" ht="87" customHeight="1" x14ac:dyDescent="0.25">
      <c r="A67" s="93"/>
      <c r="B67" s="112"/>
      <c r="C67" s="112"/>
      <c r="D67" s="93"/>
      <c r="E67" s="61" t="s">
        <v>6</v>
      </c>
      <c r="F67" s="10"/>
      <c r="G67" s="62"/>
      <c r="H67" s="25">
        <v>0</v>
      </c>
      <c r="K67" s="25">
        <v>0</v>
      </c>
    </row>
    <row r="68" spans="1:11" s="25" customFormat="1" ht="87" customHeight="1" x14ac:dyDescent="0.25">
      <c r="A68" s="93"/>
      <c r="B68" s="112"/>
      <c r="C68" s="112"/>
      <c r="D68" s="93"/>
      <c r="E68" s="61" t="s">
        <v>5</v>
      </c>
      <c r="F68" s="10"/>
      <c r="G68" s="62"/>
      <c r="H68" s="25">
        <v>0</v>
      </c>
      <c r="K68" s="25">
        <v>0</v>
      </c>
    </row>
    <row r="69" spans="1:11" s="25" customFormat="1" ht="87" customHeight="1" x14ac:dyDescent="0.25">
      <c r="A69" s="93"/>
      <c r="B69" s="112"/>
      <c r="C69" s="112"/>
      <c r="D69" s="93"/>
      <c r="E69" s="66" t="s">
        <v>32</v>
      </c>
      <c r="F69" s="12" t="str">
        <f>IF(SUM(F65:F68)=0,"",SUM(F65:F68))</f>
        <v/>
      </c>
      <c r="G69" s="62"/>
      <c r="H69" s="25">
        <v>0</v>
      </c>
      <c r="K69" s="25">
        <v>0</v>
      </c>
    </row>
    <row r="70" spans="1:11" s="25" customFormat="1" ht="87" customHeight="1" x14ac:dyDescent="0.25">
      <c r="A70" s="93"/>
      <c r="B70" s="112"/>
      <c r="C70" s="112"/>
      <c r="D70" s="93"/>
      <c r="E70" s="66" t="s">
        <v>19</v>
      </c>
      <c r="F70" s="11" t="e">
        <f>IF(+'2022-2023'!F70=0,"",+'2022-2023'!F70)</f>
        <v>#REF!</v>
      </c>
      <c r="G70" s="64"/>
      <c r="H70" s="25">
        <v>0</v>
      </c>
      <c r="K70" s="25">
        <v>0</v>
      </c>
    </row>
    <row r="71" spans="1:11" s="25" customFormat="1" ht="39" customHeight="1" x14ac:dyDescent="0.25">
      <c r="A71" s="84" t="s">
        <v>33</v>
      </c>
      <c r="B71" s="85"/>
      <c r="C71" s="85"/>
      <c r="D71" s="85"/>
      <c r="E71" s="85"/>
      <c r="F71" s="85"/>
      <c r="G71" s="86"/>
    </row>
    <row r="72" spans="1:11" s="25" customFormat="1" ht="330" customHeight="1" x14ac:dyDescent="0.25">
      <c r="A72" s="87" t="s">
        <v>70</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330" customHeight="1" x14ac:dyDescent="0.25">
      <c r="A75" s="90"/>
      <c r="B75" s="91"/>
      <c r="C75" s="91"/>
      <c r="D75" s="91"/>
      <c r="E75" s="91"/>
      <c r="F75" s="91"/>
      <c r="G75" s="92"/>
    </row>
    <row r="76" spans="1:11" s="25" customFormat="1" ht="39" customHeight="1" x14ac:dyDescent="0.25">
      <c r="A76" s="84" t="s">
        <v>34</v>
      </c>
      <c r="B76" s="85"/>
      <c r="C76" s="85"/>
      <c r="D76" s="85"/>
      <c r="E76" s="85"/>
      <c r="F76" s="85"/>
      <c r="G76" s="86"/>
    </row>
    <row r="77" spans="1:11" s="25" customFormat="1" ht="330" customHeight="1" x14ac:dyDescent="0.25">
      <c r="A77" s="87"/>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10">
    <cfRule type="expression" dxfId="447" priority="137">
      <formula>AND(TODAY()&gt;=#REF!,TODAY()&lt;#REF!)</formula>
    </cfRule>
  </conditionalFormatting>
  <conditionalFormatting sqref="F10">
    <cfRule type="expression" dxfId="446" priority="138" stopIfTrue="1">
      <formula>NOT(AND(MAX(#REF!,#REF!)&gt;=#REF!,MIN(#REF!,#REF!)&lt;#REF!))</formula>
    </cfRule>
    <cfRule type="expression" dxfId="445" priority="139">
      <formula>AND(#REF!&gt;=#REF!,#REF!&lt;#REF!)</formula>
    </cfRule>
    <cfRule type="expression" dxfId="444" priority="140" stopIfTrue="1">
      <formula>AND(#REF!&gt;=#REF!,#REF!&lt;#REF!)</formula>
    </cfRule>
  </conditionalFormatting>
  <conditionalFormatting sqref="F11:F13">
    <cfRule type="expression" dxfId="443" priority="133">
      <formula>AND(TODAY()&gt;=#REF!,TODAY()&lt;#REF!)</formula>
    </cfRule>
  </conditionalFormatting>
  <conditionalFormatting sqref="F11:F13">
    <cfRule type="expression" dxfId="442" priority="134" stopIfTrue="1">
      <formula>NOT(AND(MAX(#REF!,#REF!)&gt;=#REF!,MIN(#REF!,#REF!)&lt;#REF!))</formula>
    </cfRule>
    <cfRule type="expression" dxfId="441" priority="135">
      <formula>AND(#REF!&gt;=#REF!,#REF!&lt;#REF!)</formula>
    </cfRule>
    <cfRule type="expression" dxfId="440" priority="136" stopIfTrue="1">
      <formula>AND(#REF!&gt;=#REF!,#REF!&lt;#REF!)</formula>
    </cfRule>
  </conditionalFormatting>
  <conditionalFormatting sqref="F33">
    <cfRule type="expression" dxfId="439" priority="125">
      <formula>AND(TODAY()&gt;=#REF!,TODAY()&lt;#REF!)</formula>
    </cfRule>
  </conditionalFormatting>
  <conditionalFormatting sqref="F17">
    <cfRule type="expression" dxfId="438" priority="117">
      <formula>AND(TODAY()&gt;=#REF!,TODAY()&lt;#REF!)</formula>
    </cfRule>
  </conditionalFormatting>
  <conditionalFormatting sqref="F30:F32">
    <cfRule type="expression" dxfId="437" priority="129">
      <formula>AND(TODAY()&gt;=#REF!,TODAY()&lt;#REF!)</formula>
    </cfRule>
  </conditionalFormatting>
  <conditionalFormatting sqref="F30:F32">
    <cfRule type="expression" dxfId="436" priority="130" stopIfTrue="1">
      <formula>NOT(AND(MAX(#REF!,#REF!)&gt;=#REF!,MIN(#REF!,#REF!)&lt;#REF!))</formula>
    </cfRule>
    <cfRule type="expression" dxfId="435" priority="131">
      <formula>AND(#REF!&gt;=#REF!,#REF!&lt;#REF!)</formula>
    </cfRule>
    <cfRule type="expression" dxfId="434" priority="132" stopIfTrue="1">
      <formula>AND(#REF!&gt;=#REF!,#REF!&lt;#REF!)</formula>
    </cfRule>
  </conditionalFormatting>
  <conditionalFormatting sqref="F33">
    <cfRule type="expression" dxfId="433" priority="126" stopIfTrue="1">
      <formula>NOT(AND(MAX(#REF!,#REF!)&gt;=#REF!,MIN(#REF!,#REF!)&lt;#REF!))</formula>
    </cfRule>
    <cfRule type="expression" dxfId="432" priority="127">
      <formula>AND(#REF!&gt;=#REF!,#REF!&lt;#REF!)</formula>
    </cfRule>
    <cfRule type="expression" dxfId="431" priority="128" stopIfTrue="1">
      <formula>AND(#REF!&gt;=#REF!,#REF!&lt;#REF!)</formula>
    </cfRule>
  </conditionalFormatting>
  <conditionalFormatting sqref="F14:F16">
    <cfRule type="expression" dxfId="430" priority="121">
      <formula>AND(TODAY()&gt;=#REF!,TODAY()&lt;#REF!)</formula>
    </cfRule>
  </conditionalFormatting>
  <conditionalFormatting sqref="F14:F16">
    <cfRule type="expression" dxfId="429" priority="122" stopIfTrue="1">
      <formula>NOT(AND(MAX(#REF!,#REF!)&gt;=#REF!,MIN(#REF!,#REF!)&lt;#REF!))</formula>
    </cfRule>
    <cfRule type="expression" dxfId="428" priority="123">
      <formula>AND(#REF!&gt;=#REF!,#REF!&lt;#REF!)</formula>
    </cfRule>
    <cfRule type="expression" dxfId="427" priority="124" stopIfTrue="1">
      <formula>AND(#REF!&gt;=#REF!,#REF!&lt;#REF!)</formula>
    </cfRule>
  </conditionalFormatting>
  <conditionalFormatting sqref="F17">
    <cfRule type="expression" dxfId="426" priority="118" stopIfTrue="1">
      <formula>NOT(AND(MAX(#REF!,#REF!)&gt;=#REF!,MIN(#REF!,#REF!)&lt;#REF!))</formula>
    </cfRule>
    <cfRule type="expression" dxfId="425" priority="119">
      <formula>AND(#REF!&gt;=#REF!,#REF!&lt;#REF!)</formula>
    </cfRule>
    <cfRule type="expression" dxfId="424" priority="120" stopIfTrue="1">
      <formula>AND(#REF!&gt;=#REF!,#REF!&lt;#REF!)</formula>
    </cfRule>
  </conditionalFormatting>
  <conditionalFormatting sqref="F24">
    <cfRule type="expression" dxfId="423" priority="109">
      <formula>AND(TODAY()&gt;=#REF!,TODAY()&lt;#REF!)</formula>
    </cfRule>
  </conditionalFormatting>
  <conditionalFormatting sqref="F21:F23">
    <cfRule type="expression" dxfId="422" priority="113">
      <formula>AND(TODAY()&gt;=#REF!,TODAY()&lt;#REF!)</formula>
    </cfRule>
  </conditionalFormatting>
  <conditionalFormatting sqref="F21:F23">
    <cfRule type="expression" dxfId="421" priority="114" stopIfTrue="1">
      <formula>NOT(AND(MAX(#REF!,#REF!)&gt;=#REF!,MIN(#REF!,#REF!)&lt;#REF!))</formula>
    </cfRule>
    <cfRule type="expression" dxfId="420" priority="115">
      <formula>AND(#REF!&gt;=#REF!,#REF!&lt;#REF!)</formula>
    </cfRule>
    <cfRule type="expression" dxfId="419" priority="116" stopIfTrue="1">
      <formula>AND(#REF!&gt;=#REF!,#REF!&lt;#REF!)</formula>
    </cfRule>
  </conditionalFormatting>
  <conditionalFormatting sqref="F24">
    <cfRule type="expression" dxfId="418" priority="110" stopIfTrue="1">
      <formula>NOT(AND(MAX(#REF!,#REF!)&gt;=#REF!,MIN(#REF!,#REF!)&lt;#REF!))</formula>
    </cfRule>
    <cfRule type="expression" dxfId="417" priority="111">
      <formula>AND(#REF!&gt;=#REF!,#REF!&lt;#REF!)</formula>
    </cfRule>
    <cfRule type="expression" dxfId="416" priority="112" stopIfTrue="1">
      <formula>AND(#REF!&gt;=#REF!,#REF!&lt;#REF!)</formula>
    </cfRule>
  </conditionalFormatting>
  <conditionalFormatting sqref="F40">
    <cfRule type="expression" dxfId="415" priority="101">
      <formula>AND(TODAY()&gt;=#REF!,TODAY()&lt;#REF!)</formula>
    </cfRule>
  </conditionalFormatting>
  <conditionalFormatting sqref="F37:F39">
    <cfRule type="expression" dxfId="414" priority="105">
      <formula>AND(TODAY()&gt;=#REF!,TODAY()&lt;#REF!)</formula>
    </cfRule>
  </conditionalFormatting>
  <conditionalFormatting sqref="F37:F39">
    <cfRule type="expression" dxfId="413" priority="106" stopIfTrue="1">
      <formula>NOT(AND(MAX(#REF!,#REF!)&gt;=#REF!,MIN(#REF!,#REF!)&lt;#REF!))</formula>
    </cfRule>
    <cfRule type="expression" dxfId="412" priority="107">
      <formula>AND(#REF!&gt;=#REF!,#REF!&lt;#REF!)</formula>
    </cfRule>
    <cfRule type="expression" dxfId="411" priority="108" stopIfTrue="1">
      <formula>AND(#REF!&gt;=#REF!,#REF!&lt;#REF!)</formula>
    </cfRule>
  </conditionalFormatting>
  <conditionalFormatting sqref="F40">
    <cfRule type="expression" dxfId="410" priority="102" stopIfTrue="1">
      <formula>NOT(AND(MAX(#REF!,#REF!)&gt;=#REF!,MIN(#REF!,#REF!)&lt;#REF!))</formula>
    </cfRule>
    <cfRule type="expression" dxfId="409" priority="103">
      <formula>AND(#REF!&gt;=#REF!,#REF!&lt;#REF!)</formula>
    </cfRule>
    <cfRule type="expression" dxfId="408" priority="104" stopIfTrue="1">
      <formula>AND(#REF!&gt;=#REF!,#REF!&lt;#REF!)</formula>
    </cfRule>
  </conditionalFormatting>
  <conditionalFormatting sqref="F46">
    <cfRule type="expression" dxfId="407" priority="93">
      <formula>AND(TODAY()&gt;=#REF!,TODAY()&lt;#REF!)</formula>
    </cfRule>
  </conditionalFormatting>
  <conditionalFormatting sqref="F43:F45">
    <cfRule type="expression" dxfId="406" priority="97">
      <formula>AND(TODAY()&gt;=#REF!,TODAY()&lt;#REF!)</formula>
    </cfRule>
  </conditionalFormatting>
  <conditionalFormatting sqref="F43:F45">
    <cfRule type="expression" dxfId="405" priority="98" stopIfTrue="1">
      <formula>NOT(AND(MAX(#REF!,#REF!)&gt;=#REF!,MIN(#REF!,#REF!)&lt;#REF!))</formula>
    </cfRule>
    <cfRule type="expression" dxfId="404" priority="99">
      <formula>AND(#REF!&gt;=#REF!,#REF!&lt;#REF!)</formula>
    </cfRule>
    <cfRule type="expression" dxfId="403" priority="100" stopIfTrue="1">
      <formula>AND(#REF!&gt;=#REF!,#REF!&lt;#REF!)</formula>
    </cfRule>
  </conditionalFormatting>
  <conditionalFormatting sqref="F46">
    <cfRule type="expression" dxfId="402" priority="94" stopIfTrue="1">
      <formula>NOT(AND(MAX(#REF!,#REF!)&gt;=#REF!,MIN(#REF!,#REF!)&lt;#REF!))</formula>
    </cfRule>
    <cfRule type="expression" dxfId="401" priority="95">
      <formula>AND(#REF!&gt;=#REF!,#REF!&lt;#REF!)</formula>
    </cfRule>
    <cfRule type="expression" dxfId="400" priority="96" stopIfTrue="1">
      <formula>AND(#REF!&gt;=#REF!,#REF!&lt;#REF!)</formula>
    </cfRule>
  </conditionalFormatting>
  <conditionalFormatting sqref="F55">
    <cfRule type="expression" dxfId="399" priority="85">
      <formula>AND(TODAY()&gt;=#REF!,TODAY()&lt;#REF!)</formula>
    </cfRule>
  </conditionalFormatting>
  <conditionalFormatting sqref="F52:F54">
    <cfRule type="expression" dxfId="398" priority="89">
      <formula>AND(TODAY()&gt;=#REF!,TODAY()&lt;#REF!)</formula>
    </cfRule>
  </conditionalFormatting>
  <conditionalFormatting sqref="F52:F54">
    <cfRule type="expression" dxfId="397" priority="90" stopIfTrue="1">
      <formula>NOT(AND(MAX(#REF!,#REF!)&gt;=#REF!,MIN(#REF!,#REF!)&lt;#REF!))</formula>
    </cfRule>
    <cfRule type="expression" dxfId="396" priority="91">
      <formula>AND(#REF!&gt;=#REF!,#REF!&lt;#REF!)</formula>
    </cfRule>
    <cfRule type="expression" dxfId="395" priority="92" stopIfTrue="1">
      <formula>AND(#REF!&gt;=#REF!,#REF!&lt;#REF!)</formula>
    </cfRule>
  </conditionalFormatting>
  <conditionalFormatting sqref="F55">
    <cfRule type="expression" dxfId="394" priority="86" stopIfTrue="1">
      <formula>NOT(AND(MAX(#REF!,#REF!)&gt;=#REF!,MIN(#REF!,#REF!)&lt;#REF!))</formula>
    </cfRule>
    <cfRule type="expression" dxfId="393" priority="87">
      <formula>AND(#REF!&gt;=#REF!,#REF!&lt;#REF!)</formula>
    </cfRule>
    <cfRule type="expression" dxfId="392" priority="88" stopIfTrue="1">
      <formula>AND(#REF!&gt;=#REF!,#REF!&lt;#REF!)</formula>
    </cfRule>
  </conditionalFormatting>
  <conditionalFormatting sqref="F61">
    <cfRule type="expression" dxfId="391" priority="77">
      <formula>AND(TODAY()&gt;=#REF!,TODAY()&lt;#REF!)</formula>
    </cfRule>
  </conditionalFormatting>
  <conditionalFormatting sqref="F58:F60">
    <cfRule type="expression" dxfId="390" priority="81">
      <formula>AND(TODAY()&gt;=#REF!,TODAY()&lt;#REF!)</formula>
    </cfRule>
  </conditionalFormatting>
  <conditionalFormatting sqref="F58:F60">
    <cfRule type="expression" dxfId="389" priority="82" stopIfTrue="1">
      <formula>NOT(AND(MAX(#REF!,#REF!)&gt;=#REF!,MIN(#REF!,#REF!)&lt;#REF!))</formula>
    </cfRule>
    <cfRule type="expression" dxfId="388" priority="83">
      <formula>AND(#REF!&gt;=#REF!,#REF!&lt;#REF!)</formula>
    </cfRule>
    <cfRule type="expression" dxfId="387" priority="84" stopIfTrue="1">
      <formula>AND(#REF!&gt;=#REF!,#REF!&lt;#REF!)</formula>
    </cfRule>
  </conditionalFormatting>
  <conditionalFormatting sqref="F61">
    <cfRule type="expression" dxfId="386" priority="78" stopIfTrue="1">
      <formula>NOT(AND(MAX(#REF!,#REF!)&gt;=#REF!,MIN(#REF!,#REF!)&lt;#REF!))</formula>
    </cfRule>
    <cfRule type="expression" dxfId="385" priority="79">
      <formula>AND(#REF!&gt;=#REF!,#REF!&lt;#REF!)</formula>
    </cfRule>
    <cfRule type="expression" dxfId="384" priority="80" stopIfTrue="1">
      <formula>AND(#REF!&gt;=#REF!,#REF!&lt;#REF!)</formula>
    </cfRule>
  </conditionalFormatting>
  <conditionalFormatting sqref="F68">
    <cfRule type="expression" dxfId="383" priority="69">
      <formula>AND(TODAY()&gt;=#REF!,TODAY()&lt;#REF!)</formula>
    </cfRule>
  </conditionalFormatting>
  <conditionalFormatting sqref="F65:F67">
    <cfRule type="expression" dxfId="382" priority="73">
      <formula>AND(TODAY()&gt;=#REF!,TODAY()&lt;#REF!)</formula>
    </cfRule>
  </conditionalFormatting>
  <conditionalFormatting sqref="F65:F67">
    <cfRule type="expression" dxfId="381" priority="74" stopIfTrue="1">
      <formula>NOT(AND(MAX(#REF!,#REF!)&gt;=#REF!,MIN(#REF!,#REF!)&lt;#REF!))</formula>
    </cfRule>
    <cfRule type="expression" dxfId="380" priority="75">
      <formula>AND(#REF!&gt;=#REF!,#REF!&lt;#REF!)</formula>
    </cfRule>
    <cfRule type="expression" dxfId="379" priority="76" stopIfTrue="1">
      <formula>AND(#REF!&gt;=#REF!,#REF!&lt;#REF!)</formula>
    </cfRule>
  </conditionalFormatting>
  <conditionalFormatting sqref="F68">
    <cfRule type="expression" dxfId="378" priority="70" stopIfTrue="1">
      <formula>NOT(AND(MAX(#REF!,#REF!)&gt;=#REF!,MIN(#REF!,#REF!)&lt;#REF!))</formula>
    </cfRule>
    <cfRule type="expression" dxfId="377" priority="71">
      <formula>AND(#REF!&gt;=#REF!,#REF!&lt;#REF!)</formula>
    </cfRule>
    <cfRule type="expression" dxfId="376" priority="72" stopIfTrue="1">
      <formula>AND(#REF!&gt;=#REF!,#REF!&lt;#REF!)</formula>
    </cfRule>
  </conditionalFormatting>
  <conditionalFormatting sqref="F18">
    <cfRule type="expression" dxfId="375" priority="65">
      <formula>AND(TODAY()&gt;=#REF!,TODAY()&lt;#REF!)</formula>
    </cfRule>
  </conditionalFormatting>
  <conditionalFormatting sqref="F18">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25">
    <cfRule type="expression" dxfId="371" priority="61">
      <formula>AND(TODAY()&gt;=#REF!,TODAY()&lt;#REF!)</formula>
    </cfRule>
  </conditionalFormatting>
  <conditionalFormatting sqref="F25">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34">
    <cfRule type="expression" dxfId="367" priority="57">
      <formula>AND(TODAY()&gt;=#REF!,TODAY()&lt;#REF!)</formula>
    </cfRule>
  </conditionalFormatting>
  <conditionalFormatting sqref="F34">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41">
    <cfRule type="expression" dxfId="363" priority="53">
      <formula>AND(TODAY()&gt;=#REF!,TODAY()&lt;#REF!)</formula>
    </cfRule>
  </conditionalFormatting>
  <conditionalFormatting sqref="F41">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47">
    <cfRule type="expression" dxfId="359" priority="49">
      <formula>AND(TODAY()&gt;=#REF!,TODAY()&lt;#REF!)</formula>
    </cfRule>
  </conditionalFormatting>
  <conditionalFormatting sqref="F47">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56">
    <cfRule type="expression" dxfId="355" priority="45">
      <formula>AND(TODAY()&gt;=#REF!,TODAY()&lt;#REF!)</formula>
    </cfRule>
  </conditionalFormatting>
  <conditionalFormatting sqref="F56">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62">
    <cfRule type="expression" dxfId="351" priority="41">
      <formula>AND(TODAY()&gt;=#REF!,TODAY()&lt;#REF!)</formula>
    </cfRule>
  </conditionalFormatting>
  <conditionalFormatting sqref="F62">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69">
    <cfRule type="expression" dxfId="347" priority="37">
      <formula>AND(TODAY()&gt;=#REF!,TODAY()&lt;#REF!)</formula>
    </cfRule>
  </conditionalFormatting>
  <conditionalFormatting sqref="F69">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19">
    <cfRule type="expression" dxfId="343" priority="33">
      <formula>AND(TODAY()&gt;=#REF!,TODAY()&lt;#REF!)</formula>
    </cfRule>
  </conditionalFormatting>
  <conditionalFormatting sqref="F19">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26">
    <cfRule type="expression" dxfId="339" priority="29">
      <formula>AND(TODAY()&gt;=#REF!,TODAY()&lt;#REF!)</formula>
    </cfRule>
  </conditionalFormatting>
  <conditionalFormatting sqref="F26">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35">
    <cfRule type="expression" dxfId="335" priority="25">
      <formula>AND(TODAY()&gt;=#REF!,TODAY()&lt;#REF!)</formula>
    </cfRule>
  </conditionalFormatting>
  <conditionalFormatting sqref="F35">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70">
    <cfRule type="expression" dxfId="331" priority="5">
      <formula>AND(TODAY()&gt;=#REF!,TODAY()&lt;#REF!)</formula>
    </cfRule>
  </conditionalFormatting>
  <conditionalFormatting sqref="F42">
    <cfRule type="expression" dxfId="330" priority="21">
      <formula>AND(TODAY()&gt;=#REF!,TODAY()&lt;#REF!)</formula>
    </cfRule>
  </conditionalFormatting>
  <conditionalFormatting sqref="F42">
    <cfRule type="expression" dxfId="329" priority="22" stopIfTrue="1">
      <formula>NOT(AND(MAX(#REF!,#REF!)&gt;=#REF!,MIN(#REF!,#REF!)&lt;#REF!))</formula>
    </cfRule>
    <cfRule type="expression" dxfId="328" priority="23">
      <formula>AND(#REF!&gt;=#REF!,#REF!&lt;#REF!)</formula>
    </cfRule>
    <cfRule type="expression" dxfId="327" priority="24" stopIfTrue="1">
      <formula>AND(#REF!&gt;=#REF!,#REF!&lt;#REF!)</formula>
    </cfRule>
  </conditionalFormatting>
  <conditionalFormatting sqref="F48">
    <cfRule type="expression" dxfId="326" priority="17">
      <formula>AND(TODAY()&gt;=#REF!,TODAY()&lt;#REF!)</formula>
    </cfRule>
  </conditionalFormatting>
  <conditionalFormatting sqref="F48">
    <cfRule type="expression" dxfId="325" priority="18" stopIfTrue="1">
      <formula>NOT(AND(MAX(#REF!,#REF!)&gt;=#REF!,MIN(#REF!,#REF!)&lt;#REF!))</formula>
    </cfRule>
    <cfRule type="expression" dxfId="324" priority="19">
      <formula>AND(#REF!&gt;=#REF!,#REF!&lt;#REF!)</formula>
    </cfRule>
    <cfRule type="expression" dxfId="323" priority="20" stopIfTrue="1">
      <formula>AND(#REF!&gt;=#REF!,#REF!&lt;#REF!)</formula>
    </cfRule>
  </conditionalFormatting>
  <conditionalFormatting sqref="F57">
    <cfRule type="expression" dxfId="322" priority="13">
      <formula>AND(TODAY()&gt;=#REF!,TODAY()&lt;#REF!)</formula>
    </cfRule>
  </conditionalFormatting>
  <conditionalFormatting sqref="F57">
    <cfRule type="expression" dxfId="321" priority="14" stopIfTrue="1">
      <formula>NOT(AND(MAX(#REF!,#REF!)&gt;=#REF!,MIN(#REF!,#REF!)&lt;#REF!))</formula>
    </cfRule>
    <cfRule type="expression" dxfId="320" priority="15">
      <formula>AND(#REF!&gt;=#REF!,#REF!&lt;#REF!)</formula>
    </cfRule>
    <cfRule type="expression" dxfId="319" priority="16" stopIfTrue="1">
      <formula>AND(#REF!&gt;=#REF!,#REF!&lt;#REF!)</formula>
    </cfRule>
  </conditionalFormatting>
  <conditionalFormatting sqref="F63">
    <cfRule type="expression" dxfId="318" priority="9">
      <formula>AND(TODAY()&gt;=#REF!,TODAY()&lt;#REF!)</formula>
    </cfRule>
  </conditionalFormatting>
  <conditionalFormatting sqref="F63">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70">
    <cfRule type="expression" dxfId="314" priority="6" stopIfTrue="1">
      <formula>NOT(AND(MAX(#REF!,#REF!)&gt;=#REF!,MIN(#REF!,#REF!)&lt;#REF!))</formula>
    </cfRule>
    <cfRule type="expression" dxfId="313" priority="7">
      <formula>AND(#REF!&gt;=#REF!,#REF!&lt;#REF!)</formula>
    </cfRule>
    <cfRule type="expression" dxfId="312" priority="8" stopIfTrue="1">
      <formula>AND(#REF!&gt;=#REF!,#REF!&lt;#REF!)</formula>
    </cfRule>
  </conditionalFormatting>
  <conditionalFormatting sqref="F8:F9">
    <cfRule type="expression" dxfId="311" priority="1">
      <formula>AND(TODAY()&gt;=#REF!,TODAY()&lt;#REF!)</formula>
    </cfRule>
  </conditionalFormatting>
  <conditionalFormatting sqref="F8:F9">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showRuler="0" topLeftCell="A70" zoomScale="60" zoomScaleNormal="6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03" t="s">
        <v>35</v>
      </c>
      <c r="B1" s="103"/>
      <c r="C1" s="103"/>
      <c r="D1" s="103"/>
      <c r="E1" s="103"/>
      <c r="F1" s="103"/>
      <c r="G1" s="103"/>
    </row>
    <row r="2" spans="1:110" ht="40.5" x14ac:dyDescent="0.25">
      <c r="A2" s="104" t="str">
        <f>+H2</f>
        <v>Population Domain: Crosscutting</v>
      </c>
      <c r="B2" s="104"/>
      <c r="C2" s="104"/>
      <c r="D2" s="104"/>
      <c r="E2" s="104"/>
      <c r="F2" s="104"/>
      <c r="G2" s="104"/>
      <c r="H2" s="24" t="str" cm="1">
        <f t="array" ref="H2:N2">+'2020-2021'!A2:G2</f>
        <v>Population Domain: Crosscutting</v>
      </c>
      <c r="I2" s="24">
        <v>0</v>
      </c>
      <c r="J2" s="24">
        <v>0</v>
      </c>
      <c r="K2" s="24">
        <v>0</v>
      </c>
      <c r="L2" s="24">
        <v>0</v>
      </c>
      <c r="M2" s="24">
        <v>0</v>
      </c>
      <c r="N2" s="24">
        <v>0</v>
      </c>
    </row>
    <row r="3" spans="1:110" ht="37.5" x14ac:dyDescent="0.25">
      <c r="A3" s="105" t="str">
        <f>+H3</f>
        <v>Priority Need: MCH Workforce Development</v>
      </c>
      <c r="B3" s="106"/>
      <c r="C3" s="106"/>
      <c r="D3" s="106"/>
      <c r="E3" s="106"/>
      <c r="F3" s="106"/>
      <c r="G3" s="106"/>
      <c r="H3" s="24" t="str" cm="1">
        <f t="array" ref="H3:N3">+'2020-2021'!A3:G3</f>
        <v>Priority Need: MCH Workforce Development</v>
      </c>
      <c r="I3" s="24">
        <v>0</v>
      </c>
      <c r="J3" s="24">
        <v>0</v>
      </c>
      <c r="K3" s="24">
        <v>0</v>
      </c>
      <c r="L3" s="24">
        <v>0</v>
      </c>
      <c r="M3" s="24">
        <v>0</v>
      </c>
      <c r="N3" s="24">
        <v>0</v>
      </c>
    </row>
    <row r="4" spans="1:110" s="24" customFormat="1" ht="34.5" x14ac:dyDescent="0.25">
      <c r="A4" s="107" t="str">
        <f>+H4</f>
        <v>State Performance Measure</v>
      </c>
      <c r="B4" s="108"/>
      <c r="C4" s="108"/>
      <c r="D4" s="108"/>
      <c r="E4" s="108"/>
      <c r="F4" s="108"/>
      <c r="G4" s="108"/>
      <c r="H4" s="24" t="str" cm="1">
        <f t="array" ref="H4:N4">+'2020-2021'!A4:G4</f>
        <v>State Performance Measure</v>
      </c>
      <c r="I4" s="24">
        <v>0</v>
      </c>
      <c r="J4" s="24">
        <v>0</v>
      </c>
      <c r="K4" s="24">
        <v>0</v>
      </c>
      <c r="L4" s="24">
        <v>0</v>
      </c>
      <c r="M4" s="24">
        <v>0</v>
      </c>
      <c r="N4" s="24">
        <v>0</v>
      </c>
    </row>
    <row r="5" spans="1:110" s="19" customFormat="1" ht="39" customHeight="1" x14ac:dyDescent="0.25">
      <c r="A5" s="109" t="s">
        <v>7</v>
      </c>
      <c r="B5" s="110"/>
      <c r="C5" s="110"/>
      <c r="D5" s="110"/>
      <c r="E5" s="110"/>
      <c r="F5" s="110"/>
      <c r="G5" s="111"/>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7.900000000000006" customHeight="1" x14ac:dyDescent="0.25">
      <c r="A6" s="90" t="str">
        <f>+H6</f>
        <v xml:space="preserve">By September 30, 2025, the MCH Navigator on-line self-assessment will reflect an increase in North Dakota's maternal and child health (MCH) staff's mean knowledge and skill scores by competency as compared from December 2019. </v>
      </c>
      <c r="B6" s="91"/>
      <c r="C6" s="91"/>
      <c r="D6" s="91"/>
      <c r="E6" s="91"/>
      <c r="F6" s="91"/>
      <c r="G6" s="92"/>
      <c r="H6" s="24" t="str" cm="1">
        <f t="array" ref="H6:N6">+IF('2023-2024'!A6:G6="","",'2023-2024'!A6:G6)</f>
        <v xml:space="preserve">By September 30, 2025, the MCH Navigator on-line self-assessment will reflect an increase in North Dakota's maternal and child health (MCH) staff's mean knowledge and skill scores by competency as compared from December 2019. </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57</v>
      </c>
      <c r="E7" s="29" t="s">
        <v>1</v>
      </c>
      <c r="F7" s="30" t="s">
        <v>42</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93" t="str">
        <f>+H8</f>
        <v>a. Develop a MCH Workforce Development Plan to improve workforce culture and competencies by contracting with the North Dakota State University, Department of Public Health, to implement a Maternal and Child Health Certificate Program.</v>
      </c>
      <c r="B8" s="112" t="s">
        <v>14</v>
      </c>
      <c r="C8" s="112" t="s">
        <v>14</v>
      </c>
      <c r="D8" s="93" t="str">
        <f t="shared" ref="D8" si="0">+K8</f>
        <v>a. The number of individuals enrolled in the Maternal and Child Health (MCH) Certificate Program</v>
      </c>
      <c r="E8" s="59" t="s">
        <v>26</v>
      </c>
      <c r="F8" s="9"/>
      <c r="G8" s="60"/>
      <c r="H8" s="18" t="str" cm="1">
        <f t="array" ref="H8:H13">+'2023-2024'!A8:A13</f>
        <v>a. Develop a MCH Workforce Development Plan to improve workforce culture and competencies by contracting with the North Dakota State University, Department of Public Health, to implement a Maternal and Child Health Certificate Program.</v>
      </c>
      <c r="I8" s="18"/>
      <c r="J8" s="18"/>
      <c r="K8" s="18" t="str" cm="1">
        <f t="array" ref="K8:K13">+'2023-2024'!D8:D13</f>
        <v>a. The number of individuals enrolled in the Maternal and Child Health (MCH) Certificate Program</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93"/>
      <c r="B9" s="112"/>
      <c r="C9" s="112"/>
      <c r="D9" s="93"/>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93"/>
      <c r="B10" s="112"/>
      <c r="C10" s="112"/>
      <c r="D10" s="93"/>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93"/>
      <c r="B11" s="112"/>
      <c r="C11" s="112"/>
      <c r="D11" s="93"/>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93"/>
      <c r="B12" s="112"/>
      <c r="C12" s="112"/>
      <c r="D12" s="93"/>
      <c r="E12" s="63" t="s">
        <v>36</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93"/>
      <c r="B13" s="112"/>
      <c r="C13" s="112"/>
      <c r="D13" s="93"/>
      <c r="E13" s="63" t="s">
        <v>19</v>
      </c>
      <c r="F13" s="15">
        <f>IF(+'2023-2024'!F13=0,"",+'2023-2024'!F13)</f>
        <v>100</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93" t="str">
        <f>+H14</f>
        <v xml:space="preserve">b. Deliver trainings specific to address identified knowledge gaps. </v>
      </c>
      <c r="B14" s="112" t="s">
        <v>15</v>
      </c>
      <c r="C14" s="112" t="s">
        <v>15</v>
      </c>
      <c r="D14" s="93">
        <f t="shared" ref="D14" si="1">+K14</f>
        <v>0</v>
      </c>
      <c r="E14" s="59" t="s">
        <v>26</v>
      </c>
      <c r="F14" s="9"/>
      <c r="G14" s="60"/>
      <c r="H14" s="18" t="str" cm="1">
        <f t="array" ref="H14:H19">+'2023-2024'!A14:A19</f>
        <v xml:space="preserve">b. Deliver trainings specific to address identified knowledge gaps. </v>
      </c>
      <c r="I14" s="18"/>
      <c r="J14" s="18"/>
      <c r="K14" s="18" cm="1">
        <f t="array" ref="K14:K19">+'2023-2024'!D14:D19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93"/>
      <c r="B15" s="112"/>
      <c r="C15" s="112"/>
      <c r="D15" s="93"/>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93"/>
      <c r="B16" s="112"/>
      <c r="C16" s="112"/>
      <c r="D16" s="93"/>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93"/>
      <c r="B17" s="112"/>
      <c r="C17" s="112"/>
      <c r="D17" s="93"/>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93"/>
      <c r="B18" s="112"/>
      <c r="C18" s="112"/>
      <c r="D18" s="93"/>
      <c r="E18" s="63" t="s">
        <v>36</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93"/>
      <c r="B19" s="112"/>
      <c r="C19" s="112"/>
      <c r="D19" s="93"/>
      <c r="E19" s="63" t="s">
        <v>19</v>
      </c>
      <c r="F19" s="15" t="e">
        <f>IF(+'2023-2024'!F19=0,"",+'2023-2024'!F19)</f>
        <v>#REF!</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c r="E20" s="29" t="s">
        <v>1</v>
      </c>
      <c r="F20" s="30" t="s">
        <v>42</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93" t="e">
        <f>+H21</f>
        <v>#REF!</v>
      </c>
      <c r="B21" s="112" t="s">
        <v>16</v>
      </c>
      <c r="C21" s="112" t="s">
        <v>16</v>
      </c>
      <c r="D21" s="93" t="e">
        <f t="shared" ref="D21" si="2">+K21</f>
        <v>#REF!</v>
      </c>
      <c r="E21" s="59" t="s">
        <v>26</v>
      </c>
      <c r="F21" s="9"/>
      <c r="G21" s="60"/>
      <c r="H21" s="18" t="e" cm="1">
        <f t="array" ref="H21:H26">+'2023-2024'!A21:A26</f>
        <v>#REF!</v>
      </c>
      <c r="I21" s="18"/>
      <c r="J21" s="18"/>
      <c r="K21" s="18" t="e" cm="1">
        <f t="array" ref="K21:K26">+'2023-2024'!D21:D26</f>
        <v>#REF!</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93"/>
      <c r="B22" s="112"/>
      <c r="C22" s="112"/>
      <c r="D22" s="93"/>
      <c r="E22" s="61" t="s">
        <v>4</v>
      </c>
      <c r="F22" s="10"/>
      <c r="G22" s="62"/>
      <c r="H22" s="25">
        <v>0</v>
      </c>
      <c r="K22" s="25">
        <v>0</v>
      </c>
    </row>
    <row r="23" spans="1:110" s="25" customFormat="1" ht="87" customHeight="1" x14ac:dyDescent="0.25">
      <c r="A23" s="93"/>
      <c r="B23" s="112"/>
      <c r="C23" s="112"/>
      <c r="D23" s="93"/>
      <c r="E23" s="61" t="s">
        <v>6</v>
      </c>
      <c r="F23" s="10"/>
      <c r="G23" s="62"/>
      <c r="H23" s="25">
        <v>0</v>
      </c>
      <c r="K23" s="25">
        <v>0</v>
      </c>
    </row>
    <row r="24" spans="1:110" s="25" customFormat="1" ht="87" customHeight="1" x14ac:dyDescent="0.25">
      <c r="A24" s="93"/>
      <c r="B24" s="112"/>
      <c r="C24" s="112"/>
      <c r="D24" s="93"/>
      <c r="E24" s="61" t="s">
        <v>5</v>
      </c>
      <c r="F24" s="10"/>
      <c r="G24" s="62"/>
      <c r="H24" s="25">
        <v>0</v>
      </c>
      <c r="K24" s="25">
        <v>0</v>
      </c>
    </row>
    <row r="25" spans="1:110" s="25" customFormat="1" ht="87" customHeight="1" x14ac:dyDescent="0.25">
      <c r="A25" s="93"/>
      <c r="B25" s="112"/>
      <c r="C25" s="112"/>
      <c r="D25" s="93"/>
      <c r="E25" s="63" t="s">
        <v>36</v>
      </c>
      <c r="F25" s="20" t="str">
        <f>IF(SUM(F21:F24)=0,"",SUM(F21:F24))</f>
        <v/>
      </c>
      <c r="G25" s="62"/>
      <c r="H25" s="25">
        <v>0</v>
      </c>
      <c r="K25" s="25">
        <v>0</v>
      </c>
    </row>
    <row r="26" spans="1:110" s="25" customFormat="1" ht="87" customHeight="1" x14ac:dyDescent="0.25">
      <c r="A26" s="93"/>
      <c r="B26" s="112"/>
      <c r="C26" s="112"/>
      <c r="D26" s="93"/>
      <c r="E26" s="63" t="s">
        <v>19</v>
      </c>
      <c r="F26" s="15" t="e">
        <f>IF(+'2023-2024'!F26=0,"",+'2023-2024'!F26)</f>
        <v>#REF!</v>
      </c>
      <c r="G26" s="64"/>
      <c r="H26" s="25">
        <v>0</v>
      </c>
      <c r="K26" s="25">
        <v>0</v>
      </c>
    </row>
    <row r="27" spans="1:110" s="25" customFormat="1" ht="39" customHeight="1" x14ac:dyDescent="0.25">
      <c r="A27" s="113" t="s">
        <v>8</v>
      </c>
      <c r="B27" s="114"/>
      <c r="C27" s="114"/>
      <c r="D27" s="114"/>
      <c r="E27" s="114"/>
      <c r="F27" s="114"/>
      <c r="G27" s="115"/>
    </row>
    <row r="28" spans="1:110" s="25" customFormat="1" ht="67.900000000000006" customHeight="1" x14ac:dyDescent="0.25">
      <c r="A28" s="90" t="e">
        <f>+H28</f>
        <v>#REF!</v>
      </c>
      <c r="B28" s="91"/>
      <c r="C28" s="91"/>
      <c r="D28" s="91"/>
      <c r="E28" s="91"/>
      <c r="F28" s="91"/>
      <c r="G28" s="92"/>
      <c r="H28" s="24" t="e" cm="1">
        <f t="array" ref="H28:N28">+IF('2023-2024'!A28:G28="","",'2023-2024'!A28:G28)</f>
        <v>#REF!</v>
      </c>
      <c r="I28" s="25" t="str">
        <v/>
      </c>
      <c r="J28" s="25" t="str">
        <v/>
      </c>
      <c r="K28" s="25" t="str">
        <v/>
      </c>
      <c r="L28" s="25" t="str">
        <v/>
      </c>
      <c r="M28" s="25" t="str">
        <v/>
      </c>
      <c r="N28" s="25" t="str">
        <v/>
      </c>
    </row>
    <row r="29" spans="1:110" s="26" customFormat="1" ht="100.35" customHeight="1" x14ac:dyDescent="0.4">
      <c r="A29" s="36" t="s">
        <v>9</v>
      </c>
      <c r="B29" s="36" t="s">
        <v>10</v>
      </c>
      <c r="C29" s="36" t="s">
        <v>24</v>
      </c>
      <c r="D29" s="37"/>
      <c r="E29" s="37" t="s">
        <v>1</v>
      </c>
      <c r="F29" s="38" t="s">
        <v>42</v>
      </c>
      <c r="G29" s="39" t="s">
        <v>2</v>
      </c>
    </row>
    <row r="30" spans="1:110" s="25" customFormat="1" ht="87" customHeight="1" x14ac:dyDescent="0.25">
      <c r="A30" s="93" t="e">
        <f>+H30</f>
        <v>#REF!</v>
      </c>
      <c r="B30" s="112" t="s">
        <v>14</v>
      </c>
      <c r="C30" s="112" t="s">
        <v>14</v>
      </c>
      <c r="D30" s="93" t="e">
        <f t="shared" ref="D30" si="3">+K30</f>
        <v>#REF!</v>
      </c>
      <c r="E30" s="59" t="s">
        <v>26</v>
      </c>
      <c r="F30" s="9"/>
      <c r="G30" s="60"/>
      <c r="H30" s="18" t="e" cm="1">
        <f t="array" ref="H30:H35">+'2023-2024'!A30:A35</f>
        <v>#REF!</v>
      </c>
      <c r="I30" s="18"/>
      <c r="J30" s="18"/>
      <c r="K30" s="18" t="e" cm="1">
        <f t="array" ref="K30:K35">+'2023-2024'!D30:D35</f>
        <v>#REF!</v>
      </c>
    </row>
    <row r="31" spans="1:110" s="25" customFormat="1" ht="87" customHeight="1" x14ac:dyDescent="0.25">
      <c r="A31" s="93"/>
      <c r="B31" s="112"/>
      <c r="C31" s="112"/>
      <c r="D31" s="93"/>
      <c r="E31" s="61" t="s">
        <v>4</v>
      </c>
      <c r="F31" s="10"/>
      <c r="G31" s="62"/>
      <c r="H31" s="25">
        <v>0</v>
      </c>
      <c r="K31" s="25">
        <v>0</v>
      </c>
    </row>
    <row r="32" spans="1:110" s="25" customFormat="1" ht="87" customHeight="1" x14ac:dyDescent="0.25">
      <c r="A32" s="93"/>
      <c r="B32" s="112"/>
      <c r="C32" s="112"/>
      <c r="D32" s="93"/>
      <c r="E32" s="61" t="s">
        <v>6</v>
      </c>
      <c r="F32" s="10"/>
      <c r="G32" s="62"/>
      <c r="H32" s="25">
        <v>0</v>
      </c>
      <c r="K32" s="25">
        <v>0</v>
      </c>
    </row>
    <row r="33" spans="1:11" s="25" customFormat="1" ht="87" customHeight="1" x14ac:dyDescent="0.25">
      <c r="A33" s="93"/>
      <c r="B33" s="112"/>
      <c r="C33" s="112"/>
      <c r="D33" s="93"/>
      <c r="E33" s="61" t="s">
        <v>5</v>
      </c>
      <c r="F33" s="10"/>
      <c r="G33" s="62"/>
      <c r="H33" s="25">
        <v>0</v>
      </c>
      <c r="K33" s="25">
        <v>0</v>
      </c>
    </row>
    <row r="34" spans="1:11" s="25" customFormat="1" ht="87" customHeight="1" x14ac:dyDescent="0.25">
      <c r="A34" s="93"/>
      <c r="B34" s="112"/>
      <c r="C34" s="112"/>
      <c r="D34" s="93"/>
      <c r="E34" s="65" t="s">
        <v>36</v>
      </c>
      <c r="F34" s="14" t="str">
        <f>IF(SUM(F30:F33)=0,"",SUM(F30:F33))</f>
        <v/>
      </c>
      <c r="G34" s="62"/>
      <c r="H34" s="25">
        <v>0</v>
      </c>
      <c r="K34" s="25">
        <v>0</v>
      </c>
    </row>
    <row r="35" spans="1:11" s="25" customFormat="1" ht="87" customHeight="1" x14ac:dyDescent="0.25">
      <c r="A35" s="93"/>
      <c r="B35" s="112"/>
      <c r="C35" s="112"/>
      <c r="D35" s="93"/>
      <c r="E35" s="65" t="s">
        <v>19</v>
      </c>
      <c r="F35" s="13" t="e">
        <f>IF(+'2023-2024'!F35=0,"",+'2023-2024'!F35)</f>
        <v>#REF!</v>
      </c>
      <c r="G35" s="64"/>
      <c r="H35" s="25">
        <v>0</v>
      </c>
      <c r="K35" s="25">
        <v>0</v>
      </c>
    </row>
    <row r="36" spans="1:11" s="25" customFormat="1" ht="100.35" customHeight="1" x14ac:dyDescent="0.25">
      <c r="A36" s="42" t="s">
        <v>9</v>
      </c>
      <c r="B36" s="42" t="s">
        <v>10</v>
      </c>
      <c r="C36" s="42" t="s">
        <v>24</v>
      </c>
      <c r="D36" s="43"/>
      <c r="E36" s="43" t="s">
        <v>1</v>
      </c>
      <c r="F36" s="17" t="s">
        <v>42</v>
      </c>
      <c r="G36" s="44" t="s">
        <v>2</v>
      </c>
    </row>
    <row r="37" spans="1:11" s="25" customFormat="1" ht="87" customHeight="1" x14ac:dyDescent="0.25">
      <c r="A37" s="93" t="e">
        <f>+H37</f>
        <v>#REF!</v>
      </c>
      <c r="B37" s="112" t="s">
        <v>15</v>
      </c>
      <c r="C37" s="112" t="s">
        <v>15</v>
      </c>
      <c r="D37" s="93" t="e">
        <f t="shared" ref="D37" si="4">+K37</f>
        <v>#REF!</v>
      </c>
      <c r="E37" s="59" t="s">
        <v>26</v>
      </c>
      <c r="F37" s="9"/>
      <c r="G37" s="60"/>
      <c r="H37" s="18" t="e" cm="1">
        <f t="array" ref="H37:H42">+'2023-2024'!A37:A42</f>
        <v>#REF!</v>
      </c>
      <c r="I37" s="18"/>
      <c r="J37" s="18"/>
      <c r="K37" s="18" t="e" cm="1">
        <f t="array" ref="K37:K42">+'2023-2024'!D37:D42</f>
        <v>#REF!</v>
      </c>
    </row>
    <row r="38" spans="1:11" s="25" customFormat="1" ht="87" customHeight="1" x14ac:dyDescent="0.25">
      <c r="A38" s="93"/>
      <c r="B38" s="112"/>
      <c r="C38" s="112"/>
      <c r="D38" s="93"/>
      <c r="E38" s="61" t="s">
        <v>4</v>
      </c>
      <c r="F38" s="10"/>
      <c r="G38" s="62"/>
      <c r="H38" s="25">
        <v>0</v>
      </c>
      <c r="K38" s="25">
        <v>0</v>
      </c>
    </row>
    <row r="39" spans="1:11" s="25" customFormat="1" ht="87" customHeight="1" x14ac:dyDescent="0.25">
      <c r="A39" s="93"/>
      <c r="B39" s="112"/>
      <c r="C39" s="112"/>
      <c r="D39" s="93"/>
      <c r="E39" s="61" t="s">
        <v>6</v>
      </c>
      <c r="F39" s="10"/>
      <c r="G39" s="62"/>
      <c r="H39" s="25">
        <v>0</v>
      </c>
      <c r="K39" s="25">
        <v>0</v>
      </c>
    </row>
    <row r="40" spans="1:11" s="25" customFormat="1" ht="87" customHeight="1" x14ac:dyDescent="0.25">
      <c r="A40" s="93"/>
      <c r="B40" s="112"/>
      <c r="C40" s="112"/>
      <c r="D40" s="93"/>
      <c r="E40" s="61" t="s">
        <v>5</v>
      </c>
      <c r="F40" s="10"/>
      <c r="G40" s="62"/>
      <c r="H40" s="25">
        <v>0</v>
      </c>
      <c r="K40" s="25">
        <v>0</v>
      </c>
    </row>
    <row r="41" spans="1:11" s="25" customFormat="1" ht="87" customHeight="1" x14ac:dyDescent="0.25">
      <c r="A41" s="93"/>
      <c r="B41" s="112"/>
      <c r="C41" s="112"/>
      <c r="D41" s="93"/>
      <c r="E41" s="65" t="s">
        <v>36</v>
      </c>
      <c r="F41" s="14" t="str">
        <f>IF(SUM(F37:F40)=0,"",SUM(F37:F40))</f>
        <v/>
      </c>
      <c r="G41" s="62"/>
      <c r="H41" s="25">
        <v>0</v>
      </c>
      <c r="K41" s="25">
        <v>0</v>
      </c>
    </row>
    <row r="42" spans="1:11" s="25" customFormat="1" ht="87" customHeight="1" x14ac:dyDescent="0.25">
      <c r="A42" s="93"/>
      <c r="B42" s="112"/>
      <c r="C42" s="112"/>
      <c r="D42" s="93"/>
      <c r="E42" s="65" t="s">
        <v>19</v>
      </c>
      <c r="F42" s="13" t="e">
        <f>IF(+'2023-2024'!F42=0,"",+'2023-2024'!F42)</f>
        <v>#REF!</v>
      </c>
      <c r="G42" s="64"/>
      <c r="H42" s="25">
        <v>0</v>
      </c>
      <c r="K42" s="25">
        <v>0</v>
      </c>
    </row>
    <row r="43" spans="1:11" s="25" customFormat="1" ht="87" customHeight="1" x14ac:dyDescent="0.25">
      <c r="A43" s="93" t="e">
        <f>+H43</f>
        <v>#REF!</v>
      </c>
      <c r="B43" s="112" t="s">
        <v>16</v>
      </c>
      <c r="C43" s="112" t="s">
        <v>16</v>
      </c>
      <c r="D43" s="93" t="e">
        <f t="shared" ref="D43" si="5">+K43</f>
        <v>#REF!</v>
      </c>
      <c r="E43" s="59" t="s">
        <v>26</v>
      </c>
      <c r="F43" s="9"/>
      <c r="G43" s="60"/>
      <c r="H43" s="18" t="e" cm="1">
        <f t="array" ref="H43:H48">+'2023-2024'!A43:A48</f>
        <v>#REF!</v>
      </c>
      <c r="I43" s="18"/>
      <c r="J43" s="18"/>
      <c r="K43" s="18" t="e" cm="1">
        <f t="array" ref="K43:K48">+'2023-2024'!D43:D48</f>
        <v>#REF!</v>
      </c>
    </row>
    <row r="44" spans="1:11" s="25" customFormat="1" ht="87" customHeight="1" x14ac:dyDescent="0.25">
      <c r="A44" s="93"/>
      <c r="B44" s="112"/>
      <c r="C44" s="112"/>
      <c r="D44" s="93"/>
      <c r="E44" s="61" t="s">
        <v>4</v>
      </c>
      <c r="F44" s="10"/>
      <c r="G44" s="62"/>
      <c r="H44" s="25">
        <v>0</v>
      </c>
      <c r="K44" s="25">
        <v>0</v>
      </c>
    </row>
    <row r="45" spans="1:11" s="25" customFormat="1" ht="87" customHeight="1" x14ac:dyDescent="0.25">
      <c r="A45" s="93"/>
      <c r="B45" s="112"/>
      <c r="C45" s="112"/>
      <c r="D45" s="93"/>
      <c r="E45" s="61" t="s">
        <v>6</v>
      </c>
      <c r="F45" s="10"/>
      <c r="G45" s="62"/>
      <c r="H45" s="25">
        <v>0</v>
      </c>
      <c r="K45" s="25">
        <v>0</v>
      </c>
    </row>
    <row r="46" spans="1:11" s="25" customFormat="1" ht="87" customHeight="1" x14ac:dyDescent="0.25">
      <c r="A46" s="93"/>
      <c r="B46" s="112"/>
      <c r="C46" s="112"/>
      <c r="D46" s="93"/>
      <c r="E46" s="61" t="s">
        <v>5</v>
      </c>
      <c r="F46" s="10"/>
      <c r="G46" s="62"/>
      <c r="H46" s="25">
        <v>0</v>
      </c>
      <c r="K46" s="25">
        <v>0</v>
      </c>
    </row>
    <row r="47" spans="1:11" s="25" customFormat="1" ht="87" customHeight="1" x14ac:dyDescent="0.25">
      <c r="A47" s="93"/>
      <c r="B47" s="112"/>
      <c r="C47" s="112"/>
      <c r="D47" s="93"/>
      <c r="E47" s="65" t="s">
        <v>36</v>
      </c>
      <c r="F47" s="14" t="str">
        <f>IF(SUM(F43:F46)=0,"",SUM(F43:F46))</f>
        <v/>
      </c>
      <c r="G47" s="62"/>
      <c r="H47" s="25">
        <v>0</v>
      </c>
      <c r="K47" s="25">
        <v>0</v>
      </c>
    </row>
    <row r="48" spans="1:11" s="25" customFormat="1" ht="87" customHeight="1" x14ac:dyDescent="0.25">
      <c r="A48" s="93"/>
      <c r="B48" s="112"/>
      <c r="C48" s="112"/>
      <c r="D48" s="93"/>
      <c r="E48" s="65" t="s">
        <v>19</v>
      </c>
      <c r="F48" s="13" t="e">
        <f>IF(+'2023-2024'!F48=0,"",+'2023-2024'!F48)</f>
        <v>#REF!</v>
      </c>
      <c r="G48" s="64"/>
      <c r="H48" s="25">
        <v>0</v>
      </c>
      <c r="K48" s="25">
        <v>0</v>
      </c>
    </row>
    <row r="49" spans="1:14" s="25" customFormat="1" ht="39" customHeight="1" x14ac:dyDescent="0.25">
      <c r="A49" s="94" t="s">
        <v>17</v>
      </c>
      <c r="B49" s="95"/>
      <c r="C49" s="95"/>
      <c r="D49" s="95"/>
      <c r="E49" s="95"/>
      <c r="F49" s="95"/>
      <c r="G49" s="96"/>
    </row>
    <row r="50" spans="1:14" s="25" customFormat="1" ht="67.900000000000006" customHeight="1" x14ac:dyDescent="0.25">
      <c r="A50" s="90" t="e">
        <f>+H50</f>
        <v>#REF!</v>
      </c>
      <c r="B50" s="91"/>
      <c r="C50" s="91"/>
      <c r="D50" s="91"/>
      <c r="E50" s="91"/>
      <c r="F50" s="91"/>
      <c r="G50" s="92"/>
      <c r="H50" s="24" t="e" cm="1">
        <f t="array" ref="H50:N50">+IF('2023-2024'!A50:G50="","",'2023-2024'!A50:G50)</f>
        <v>#REF!</v>
      </c>
      <c r="I50" s="25" t="str">
        <v/>
      </c>
      <c r="J50" s="25" t="str">
        <v/>
      </c>
      <c r="K50" s="25" t="str">
        <v/>
      </c>
      <c r="L50" s="25" t="str">
        <v/>
      </c>
      <c r="M50" s="25" t="str">
        <v/>
      </c>
      <c r="N50" s="25" t="str">
        <v/>
      </c>
    </row>
    <row r="51" spans="1:14" s="25" customFormat="1" ht="100.35" customHeight="1" x14ac:dyDescent="0.25">
      <c r="A51" s="45" t="s">
        <v>9</v>
      </c>
      <c r="B51" s="45" t="s">
        <v>10</v>
      </c>
      <c r="C51" s="45" t="s">
        <v>24</v>
      </c>
      <c r="D51" s="46"/>
      <c r="E51" s="46" t="s">
        <v>1</v>
      </c>
      <c r="F51" s="47" t="s">
        <v>42</v>
      </c>
      <c r="G51" s="48" t="s">
        <v>2</v>
      </c>
    </row>
    <row r="52" spans="1:14" s="25" customFormat="1" ht="87" customHeight="1" x14ac:dyDescent="0.25">
      <c r="A52" s="93" t="e">
        <f>+H52</f>
        <v>#REF!</v>
      </c>
      <c r="B52" s="112" t="s">
        <v>14</v>
      </c>
      <c r="C52" s="112" t="s">
        <v>14</v>
      </c>
      <c r="D52" s="93" t="e">
        <f t="shared" ref="D52" si="6">+K52</f>
        <v>#REF!</v>
      </c>
      <c r="E52" s="59" t="s">
        <v>26</v>
      </c>
      <c r="F52" s="9"/>
      <c r="G52" s="60"/>
      <c r="H52" s="18" t="e" cm="1">
        <f t="array" ref="H52:H57">+'2023-2024'!A52:A57</f>
        <v>#REF!</v>
      </c>
      <c r="I52" s="18"/>
      <c r="J52" s="18"/>
      <c r="K52" s="18" t="e" cm="1">
        <f t="array" ref="K52:K57">+'2023-2024'!D52:D57</f>
        <v>#REF!</v>
      </c>
    </row>
    <row r="53" spans="1:14" s="25" customFormat="1" ht="87" customHeight="1" x14ac:dyDescent="0.25">
      <c r="A53" s="93"/>
      <c r="B53" s="112"/>
      <c r="C53" s="112"/>
      <c r="D53" s="93"/>
      <c r="E53" s="61" t="s">
        <v>4</v>
      </c>
      <c r="F53" s="10"/>
      <c r="G53" s="62"/>
      <c r="H53" s="25">
        <v>0</v>
      </c>
      <c r="K53" s="25">
        <v>0</v>
      </c>
    </row>
    <row r="54" spans="1:14" s="25" customFormat="1" ht="87" customHeight="1" x14ac:dyDescent="0.25">
      <c r="A54" s="93"/>
      <c r="B54" s="112"/>
      <c r="C54" s="112"/>
      <c r="D54" s="93"/>
      <c r="E54" s="61" t="s">
        <v>6</v>
      </c>
      <c r="F54" s="10"/>
      <c r="G54" s="62"/>
      <c r="H54" s="25">
        <v>0</v>
      </c>
      <c r="K54" s="25">
        <v>0</v>
      </c>
    </row>
    <row r="55" spans="1:14" s="25" customFormat="1" ht="87" customHeight="1" x14ac:dyDescent="0.25">
      <c r="A55" s="93"/>
      <c r="B55" s="112"/>
      <c r="C55" s="112"/>
      <c r="D55" s="93"/>
      <c r="E55" s="61" t="s">
        <v>5</v>
      </c>
      <c r="F55" s="10"/>
      <c r="G55" s="62"/>
      <c r="H55" s="25">
        <v>0</v>
      </c>
      <c r="K55" s="25">
        <v>0</v>
      </c>
    </row>
    <row r="56" spans="1:14" s="25" customFormat="1" ht="87" customHeight="1" x14ac:dyDescent="0.25">
      <c r="A56" s="93"/>
      <c r="B56" s="112"/>
      <c r="C56" s="112"/>
      <c r="D56" s="93"/>
      <c r="E56" s="66" t="s">
        <v>36</v>
      </c>
      <c r="F56" s="12" t="str">
        <f>IF(SUM(F52:F55)=0,"",SUM(F52:F55))</f>
        <v/>
      </c>
      <c r="G56" s="62"/>
      <c r="H56" s="25">
        <v>0</v>
      </c>
      <c r="K56" s="25">
        <v>0</v>
      </c>
    </row>
    <row r="57" spans="1:14" s="25" customFormat="1" ht="87" customHeight="1" x14ac:dyDescent="0.25">
      <c r="A57" s="93"/>
      <c r="B57" s="112"/>
      <c r="C57" s="112"/>
      <c r="D57" s="93"/>
      <c r="E57" s="66" t="s">
        <v>19</v>
      </c>
      <c r="F57" s="11" t="e">
        <f>IF(+'2023-2024'!F57=0,"",+'2023-2024'!F57)</f>
        <v>#REF!</v>
      </c>
      <c r="G57" s="64"/>
      <c r="H57" s="25">
        <v>0</v>
      </c>
      <c r="K57" s="25">
        <v>0</v>
      </c>
    </row>
    <row r="58" spans="1:14" s="25" customFormat="1" ht="87" customHeight="1" x14ac:dyDescent="0.25">
      <c r="A58" s="93" t="e">
        <f>+H58</f>
        <v>#REF!</v>
      </c>
      <c r="B58" s="112" t="s">
        <v>15</v>
      </c>
      <c r="C58" s="112" t="s">
        <v>15</v>
      </c>
      <c r="D58" s="93" t="e">
        <f t="shared" ref="D58" si="7">+K58</f>
        <v>#REF!</v>
      </c>
      <c r="E58" s="59" t="s">
        <v>26</v>
      </c>
      <c r="F58" s="9"/>
      <c r="G58" s="60"/>
      <c r="H58" s="18" t="e" cm="1">
        <f t="array" ref="H58:H63">+'2023-2024'!A58:A63</f>
        <v>#REF!</v>
      </c>
      <c r="I58" s="18"/>
      <c r="J58" s="18"/>
      <c r="K58" s="18" t="e" cm="1">
        <f t="array" ref="K58:K63">+'2023-2024'!D58:D63</f>
        <v>#REF!</v>
      </c>
    </row>
    <row r="59" spans="1:14" s="25" customFormat="1" ht="87" customHeight="1" x14ac:dyDescent="0.25">
      <c r="A59" s="93"/>
      <c r="B59" s="112"/>
      <c r="C59" s="112"/>
      <c r="D59" s="93"/>
      <c r="E59" s="61" t="s">
        <v>4</v>
      </c>
      <c r="F59" s="10"/>
      <c r="G59" s="62"/>
      <c r="H59" s="25">
        <v>0</v>
      </c>
      <c r="K59" s="25">
        <v>0</v>
      </c>
    </row>
    <row r="60" spans="1:14" s="25" customFormat="1" ht="87" customHeight="1" x14ac:dyDescent="0.25">
      <c r="A60" s="93"/>
      <c r="B60" s="112"/>
      <c r="C60" s="112"/>
      <c r="D60" s="93"/>
      <c r="E60" s="61" t="s">
        <v>6</v>
      </c>
      <c r="F60" s="10"/>
      <c r="G60" s="62"/>
      <c r="H60" s="25">
        <v>0</v>
      </c>
      <c r="K60" s="25">
        <v>0</v>
      </c>
    </row>
    <row r="61" spans="1:14" s="25" customFormat="1" ht="87" customHeight="1" x14ac:dyDescent="0.25">
      <c r="A61" s="93"/>
      <c r="B61" s="112"/>
      <c r="C61" s="112"/>
      <c r="D61" s="93"/>
      <c r="E61" s="61" t="s">
        <v>5</v>
      </c>
      <c r="F61" s="10"/>
      <c r="G61" s="62"/>
      <c r="H61" s="25">
        <v>0</v>
      </c>
      <c r="K61" s="25">
        <v>0</v>
      </c>
    </row>
    <row r="62" spans="1:14" s="25" customFormat="1" ht="87" customHeight="1" x14ac:dyDescent="0.25">
      <c r="A62" s="93"/>
      <c r="B62" s="112"/>
      <c r="C62" s="112"/>
      <c r="D62" s="93"/>
      <c r="E62" s="66" t="s">
        <v>36</v>
      </c>
      <c r="F62" s="12" t="str">
        <f>IF(SUM(F58:F61)=0,"",SUM(F58:F61))</f>
        <v/>
      </c>
      <c r="G62" s="62"/>
      <c r="H62" s="25">
        <v>0</v>
      </c>
      <c r="K62" s="25">
        <v>0</v>
      </c>
    </row>
    <row r="63" spans="1:14" s="25" customFormat="1" ht="87" customHeight="1" x14ac:dyDescent="0.25">
      <c r="A63" s="93"/>
      <c r="B63" s="112"/>
      <c r="C63" s="112"/>
      <c r="D63" s="93"/>
      <c r="E63" s="66" t="s">
        <v>19</v>
      </c>
      <c r="F63" s="11" t="e">
        <f>IF(+'2023-2024'!F63=0,"",+'2023-2024'!F63)</f>
        <v>#REF!</v>
      </c>
      <c r="G63" s="64"/>
      <c r="H63" s="25">
        <v>0</v>
      </c>
      <c r="K63" s="25">
        <v>0</v>
      </c>
    </row>
    <row r="64" spans="1:14" s="25" customFormat="1" ht="100.35" customHeight="1" x14ac:dyDescent="0.25">
      <c r="A64" s="50" t="s">
        <v>9</v>
      </c>
      <c r="B64" s="50" t="s">
        <v>10</v>
      </c>
      <c r="C64" s="50" t="s">
        <v>24</v>
      </c>
      <c r="D64" s="51"/>
      <c r="E64" s="51" t="s">
        <v>1</v>
      </c>
      <c r="F64" s="52" t="s">
        <v>42</v>
      </c>
      <c r="G64" s="53" t="s">
        <v>2</v>
      </c>
    </row>
    <row r="65" spans="1:11" s="25" customFormat="1" ht="87" customHeight="1" x14ac:dyDescent="0.25">
      <c r="A65" s="93" t="e">
        <f>+H65</f>
        <v>#REF!</v>
      </c>
      <c r="B65" s="112" t="s">
        <v>16</v>
      </c>
      <c r="C65" s="112" t="s">
        <v>16</v>
      </c>
      <c r="D65" s="93" t="e">
        <f t="shared" ref="D65" si="8">+K65</f>
        <v>#REF!</v>
      </c>
      <c r="E65" s="59" t="s">
        <v>26</v>
      </c>
      <c r="F65" s="9"/>
      <c r="G65" s="60"/>
      <c r="H65" s="18" t="e" cm="1">
        <f t="array" ref="H65:H70">+'2023-2024'!A65:A70</f>
        <v>#REF!</v>
      </c>
      <c r="I65" s="18"/>
      <c r="J65" s="18"/>
      <c r="K65" s="18" t="e" cm="1">
        <f t="array" ref="K65:K70">+'2023-2024'!D65:D70</f>
        <v>#REF!</v>
      </c>
    </row>
    <row r="66" spans="1:11" s="25" customFormat="1" ht="87" customHeight="1" x14ac:dyDescent="0.25">
      <c r="A66" s="93"/>
      <c r="B66" s="112"/>
      <c r="C66" s="112"/>
      <c r="D66" s="93"/>
      <c r="E66" s="61" t="s">
        <v>4</v>
      </c>
      <c r="F66" s="10"/>
      <c r="G66" s="62"/>
      <c r="H66" s="25">
        <v>0</v>
      </c>
      <c r="K66" s="25">
        <v>0</v>
      </c>
    </row>
    <row r="67" spans="1:11" s="25" customFormat="1" ht="87" customHeight="1" x14ac:dyDescent="0.25">
      <c r="A67" s="93"/>
      <c r="B67" s="112"/>
      <c r="C67" s="112"/>
      <c r="D67" s="93"/>
      <c r="E67" s="61" t="s">
        <v>6</v>
      </c>
      <c r="F67" s="10"/>
      <c r="G67" s="62"/>
      <c r="H67" s="25">
        <v>0</v>
      </c>
      <c r="K67" s="25">
        <v>0</v>
      </c>
    </row>
    <row r="68" spans="1:11" s="25" customFormat="1" ht="87" customHeight="1" x14ac:dyDescent="0.25">
      <c r="A68" s="93"/>
      <c r="B68" s="112"/>
      <c r="C68" s="112"/>
      <c r="D68" s="93"/>
      <c r="E68" s="61" t="s">
        <v>5</v>
      </c>
      <c r="F68" s="10"/>
      <c r="G68" s="62"/>
      <c r="H68" s="25">
        <v>0</v>
      </c>
      <c r="K68" s="25">
        <v>0</v>
      </c>
    </row>
    <row r="69" spans="1:11" s="25" customFormat="1" ht="87" customHeight="1" x14ac:dyDescent="0.25">
      <c r="A69" s="93"/>
      <c r="B69" s="112"/>
      <c r="C69" s="112"/>
      <c r="D69" s="93"/>
      <c r="E69" s="66" t="s">
        <v>36</v>
      </c>
      <c r="F69" s="12" t="str">
        <f>IF(SUM(F65:F68)=0,"",SUM(F65:F68))</f>
        <v/>
      </c>
      <c r="G69" s="62"/>
      <c r="H69" s="25">
        <v>0</v>
      </c>
      <c r="K69" s="25">
        <v>0</v>
      </c>
    </row>
    <row r="70" spans="1:11" s="25" customFormat="1" ht="87" customHeight="1" x14ac:dyDescent="0.25">
      <c r="A70" s="93"/>
      <c r="B70" s="112"/>
      <c r="C70" s="112"/>
      <c r="D70" s="93"/>
      <c r="E70" s="66" t="s">
        <v>19</v>
      </c>
      <c r="F70" s="11" t="e">
        <f>IF(+'2023-2024'!F70=0,"",+'2023-2024'!F70)</f>
        <v>#REF!</v>
      </c>
      <c r="G70" s="64"/>
      <c r="H70" s="25">
        <v>0</v>
      </c>
      <c r="K70" s="25">
        <v>0</v>
      </c>
    </row>
    <row r="71" spans="1:11" s="25" customFormat="1" ht="39" customHeight="1" x14ac:dyDescent="0.25">
      <c r="A71" s="84" t="s">
        <v>37</v>
      </c>
      <c r="B71" s="85"/>
      <c r="C71" s="85"/>
      <c r="D71" s="85"/>
      <c r="E71" s="85"/>
      <c r="F71" s="85"/>
      <c r="G71" s="86"/>
    </row>
    <row r="72" spans="1:11" s="25" customFormat="1" ht="330" customHeight="1" x14ac:dyDescent="0.25">
      <c r="A72" s="87" t="s">
        <v>71</v>
      </c>
      <c r="B72" s="88"/>
      <c r="C72" s="88"/>
      <c r="D72" s="88"/>
      <c r="E72" s="88"/>
      <c r="F72" s="88"/>
      <c r="G72" s="89"/>
    </row>
    <row r="73" spans="1:11" s="25" customFormat="1" ht="330" customHeight="1" x14ac:dyDescent="0.25">
      <c r="A73" s="87"/>
      <c r="B73" s="88"/>
      <c r="C73" s="88"/>
      <c r="D73" s="88"/>
      <c r="E73" s="88"/>
      <c r="F73" s="88"/>
      <c r="G73" s="89"/>
    </row>
    <row r="74" spans="1:11" s="25" customFormat="1" ht="330" customHeight="1" x14ac:dyDescent="0.25">
      <c r="A74" s="87"/>
      <c r="B74" s="88"/>
      <c r="C74" s="88"/>
      <c r="D74" s="88"/>
      <c r="E74" s="88"/>
      <c r="F74" s="88"/>
      <c r="G74" s="89"/>
    </row>
    <row r="75" spans="1:11" s="25" customFormat="1" ht="330" customHeight="1" x14ac:dyDescent="0.25">
      <c r="A75" s="90"/>
      <c r="B75" s="91"/>
      <c r="C75" s="91"/>
      <c r="D75" s="91"/>
      <c r="E75" s="91"/>
      <c r="F75" s="91"/>
      <c r="G75" s="92"/>
    </row>
    <row r="76" spans="1:11" s="25" customFormat="1" ht="39" customHeight="1" x14ac:dyDescent="0.25">
      <c r="A76" s="84" t="s">
        <v>38</v>
      </c>
      <c r="B76" s="85"/>
      <c r="C76" s="85"/>
      <c r="D76" s="85"/>
      <c r="E76" s="85"/>
      <c r="F76" s="85"/>
      <c r="G76" s="86"/>
    </row>
    <row r="77" spans="1:11" s="25" customFormat="1" ht="330" customHeight="1" x14ac:dyDescent="0.25">
      <c r="A77" s="87"/>
      <c r="B77" s="88"/>
      <c r="C77" s="88"/>
      <c r="D77" s="88"/>
      <c r="E77" s="88"/>
      <c r="F77" s="88"/>
      <c r="G77" s="89"/>
    </row>
    <row r="78" spans="1:11" s="25" customFormat="1" ht="330" customHeight="1" x14ac:dyDescent="0.25">
      <c r="A78" s="87"/>
      <c r="B78" s="88"/>
      <c r="C78" s="88"/>
      <c r="D78" s="88"/>
      <c r="E78" s="88"/>
      <c r="F78" s="88"/>
      <c r="G78" s="89"/>
    </row>
    <row r="79" spans="1:11" s="25" customFormat="1" ht="330" customHeight="1" x14ac:dyDescent="0.25">
      <c r="A79" s="87"/>
      <c r="B79" s="88"/>
      <c r="C79" s="88"/>
      <c r="D79" s="88"/>
      <c r="E79" s="88"/>
      <c r="F79" s="88"/>
      <c r="G79" s="89"/>
    </row>
    <row r="80" spans="1:11" s="25" customFormat="1" ht="330" customHeight="1" x14ac:dyDescent="0.25">
      <c r="A80" s="90"/>
      <c r="B80" s="91"/>
      <c r="C80" s="91"/>
      <c r="D80" s="91"/>
      <c r="E80" s="91"/>
      <c r="F80" s="91"/>
      <c r="G80" s="92"/>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topLeftCell="A53" zoomScale="60" zoomScaleNormal="60" zoomScalePageLayoutView="70" workbookViewId="0">
      <selection activeCell="C72" sqref="C72"/>
    </sheetView>
  </sheetViews>
  <sheetFormatPr defaultColWidth="9" defaultRowHeight="15.75" x14ac:dyDescent="0.25"/>
  <cols>
    <col min="1" max="1" width="62.625" style="67" customWidth="1"/>
    <col min="2" max="2" width="63.125" style="58" customWidth="1"/>
    <col min="3" max="3" width="61.62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03" t="s">
        <v>39</v>
      </c>
      <c r="B1" s="103"/>
      <c r="C1" s="103"/>
      <c r="D1" s="103"/>
      <c r="E1" s="103"/>
      <c r="F1" s="103"/>
    </row>
    <row r="2" spans="1:109" ht="40.5" x14ac:dyDescent="0.25">
      <c r="A2" s="104" t="str">
        <f>+G2</f>
        <v>Population Domain: Crosscutting</v>
      </c>
      <c r="B2" s="104"/>
      <c r="C2" s="104"/>
      <c r="D2" s="104"/>
      <c r="E2" s="104"/>
      <c r="F2" s="104"/>
      <c r="G2" s="24" t="str" cm="1">
        <f t="array" ref="G2:M2">+'2020-2021'!A2:G2</f>
        <v>Population Domain: Crosscutting</v>
      </c>
      <c r="H2" s="24">
        <v>0</v>
      </c>
      <c r="I2" s="24">
        <v>0</v>
      </c>
      <c r="J2" s="24">
        <v>0</v>
      </c>
      <c r="K2" s="24">
        <v>0</v>
      </c>
      <c r="L2" s="24">
        <v>0</v>
      </c>
      <c r="M2" s="24">
        <v>0</v>
      </c>
    </row>
    <row r="3" spans="1:109" ht="37.5" x14ac:dyDescent="0.25">
      <c r="A3" s="105" t="str">
        <f>+G3</f>
        <v>Priority Need: MCH Workforce Development</v>
      </c>
      <c r="B3" s="106"/>
      <c r="C3" s="106"/>
      <c r="D3" s="106"/>
      <c r="E3" s="106"/>
      <c r="F3" s="106"/>
      <c r="G3" s="24" t="str" cm="1">
        <f t="array" ref="G3:M3">+'2020-2021'!A3:G3</f>
        <v>Priority Need: MCH Workforce Development</v>
      </c>
      <c r="H3" s="24">
        <v>0</v>
      </c>
      <c r="I3" s="24">
        <v>0</v>
      </c>
      <c r="J3" s="24">
        <v>0</v>
      </c>
      <c r="K3" s="24">
        <v>0</v>
      </c>
      <c r="L3" s="24">
        <v>0</v>
      </c>
      <c r="M3" s="24">
        <v>0</v>
      </c>
    </row>
    <row r="4" spans="1:109" s="24" customFormat="1" ht="34.5" x14ac:dyDescent="0.25">
      <c r="A4" s="107" t="str">
        <f>+G4</f>
        <v>State Performance Measure</v>
      </c>
      <c r="B4" s="108"/>
      <c r="C4" s="108"/>
      <c r="D4" s="108"/>
      <c r="E4" s="108"/>
      <c r="F4" s="108"/>
      <c r="G4" s="24" t="str" cm="1">
        <f t="array" ref="G4:M4">+'2020-2021'!A4:G4</f>
        <v>State Performance Measure</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7.900000000000006" customHeight="1" x14ac:dyDescent="0.25">
      <c r="A6" s="116" t="str">
        <f>+G6</f>
        <v xml:space="preserve">By September 30, 2025, the MCH Navigator on-line self-assessment will reflect an increase in North Dakota's maternal and child health (MCH) staff's mean knowledge and skill scores by competency as compared from December 2019. </v>
      </c>
      <c r="B6" s="117"/>
      <c r="C6" s="117"/>
      <c r="D6" s="117"/>
      <c r="E6" s="117"/>
      <c r="F6" s="118"/>
      <c r="G6" s="24" t="str" cm="1">
        <f t="array" ref="G6:M6">+IF('2024-2025'!A6:G6="","",'2024-2025'!A6:G6)</f>
        <v xml:space="preserve">By September 30, 2025, the MCH Navigator on-line self-assessment will reflect an increase in North Dakota's maternal and child health (MCH) staff's mean knowledge and skill scores by competency as compared from December 2019. </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41</v>
      </c>
      <c r="C7" s="29" t="s">
        <v>57</v>
      </c>
      <c r="D7" s="29" t="s">
        <v>1</v>
      </c>
      <c r="E7" s="30" t="s">
        <v>42</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150000000000006" customHeight="1" x14ac:dyDescent="0.3">
      <c r="A8" s="119" t="str">
        <f>+G8</f>
        <v>a. Develop a MCH Workforce Development Plan to improve workforce culture and competencies by contracting with the North Dakota State University, Department of Public Health, to implement a Maternal and Child Health Certificate Program.</v>
      </c>
      <c r="B8" s="120" t="s">
        <v>14</v>
      </c>
      <c r="C8" s="119" t="str">
        <f>+J8</f>
        <v>a. The number of individuals enrolled in the Maternal and Child Health (MCH) Certificate Program</v>
      </c>
      <c r="D8" s="76" t="s">
        <v>18</v>
      </c>
      <c r="E8" s="20" t="str">
        <f>+'2020-2021'!F12</f>
        <v/>
      </c>
      <c r="F8" s="60"/>
      <c r="G8" s="18" t="str" cm="1">
        <f t="array" ref="G8:G13">+'2024-2025'!A8:A13</f>
        <v>a. Develop a MCH Workforce Development Plan to improve workforce culture and competencies by contracting with the North Dakota State University, Department of Public Health, to implement a Maternal and Child Health Certificate Program.</v>
      </c>
      <c r="H8" s="18"/>
      <c r="I8" s="18"/>
      <c r="J8" s="18" t="str" cm="1">
        <f t="array" ref="J8:J13">+'2024-2025'!D8:D13</f>
        <v>a. The number of individuals enrolled in the Maternal and Child Health (MCH) Certificate Program</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150000000000006" customHeight="1" x14ac:dyDescent="0.3">
      <c r="A9" s="119"/>
      <c r="B9" s="121"/>
      <c r="C9" s="119"/>
      <c r="D9" s="76" t="s">
        <v>25</v>
      </c>
      <c r="E9" s="20" t="e">
        <f>+#REF!</f>
        <v>#REF!</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150000000000006" customHeight="1" x14ac:dyDescent="0.3">
      <c r="A10" s="119"/>
      <c r="B10" s="121"/>
      <c r="C10" s="119"/>
      <c r="D10" s="76" t="s">
        <v>28</v>
      </c>
      <c r="E10" s="20">
        <f>+'2022-2023'!F12</f>
        <v>0</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150000000000006" customHeight="1" x14ac:dyDescent="0.3">
      <c r="A11" s="119"/>
      <c r="B11" s="121"/>
      <c r="C11" s="119"/>
      <c r="D11" s="76" t="s">
        <v>32</v>
      </c>
      <c r="E11" s="20" t="str">
        <f>+'2023-2024'!F12</f>
        <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150000000000006" customHeight="1" x14ac:dyDescent="0.3">
      <c r="A12" s="119"/>
      <c r="B12" s="121"/>
      <c r="C12" s="119"/>
      <c r="D12" s="76" t="s">
        <v>36</v>
      </c>
      <c r="E12" s="20" t="str">
        <f>+'2024-2025'!F12</f>
        <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150000000000006" customHeight="1" x14ac:dyDescent="0.3">
      <c r="A13" s="119"/>
      <c r="B13" s="121"/>
      <c r="C13" s="119"/>
      <c r="D13" s="63" t="s">
        <v>40</v>
      </c>
      <c r="E13" s="21" t="e">
        <f>IF(SUM(E8:E12)=0,"",SUM(E8:E12))</f>
        <v>#REF!</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150000000000006" customHeight="1" x14ac:dyDescent="0.3">
      <c r="A14" s="119"/>
      <c r="B14" s="122"/>
      <c r="C14" s="119"/>
      <c r="D14" s="63" t="s">
        <v>19</v>
      </c>
      <c r="E14" s="21">
        <f>IF(+'2024-2025'!F13=0,"",+'2024-2025'!F13)</f>
        <v>100</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150000000000006" customHeight="1" x14ac:dyDescent="0.3">
      <c r="A15" s="119" t="str">
        <f>+G15</f>
        <v xml:space="preserve">b. Deliver trainings specific to address identified knowledge gaps. </v>
      </c>
      <c r="B15" s="112" t="s">
        <v>15</v>
      </c>
      <c r="C15" s="119">
        <f t="shared" ref="C15" si="0">+J15</f>
        <v>0</v>
      </c>
      <c r="D15" s="76" t="s">
        <v>18</v>
      </c>
      <c r="E15" s="20" t="str">
        <f>+'2020-2021'!F18</f>
        <v/>
      </c>
      <c r="F15" s="60"/>
      <c r="G15" s="18" t="str" cm="1">
        <f t="array" ref="G15:G20">+'2024-2025'!A14:A19</f>
        <v xml:space="preserve">b. Deliver trainings specific to address identified knowledge gaps. </v>
      </c>
      <c r="H15" s="18"/>
      <c r="I15" s="18"/>
      <c r="J15" s="18" cm="1">
        <f t="array" ref="J15:J20">+'2024-2025'!D14:D19</f>
        <v>0</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150000000000006" customHeight="1" x14ac:dyDescent="0.3">
      <c r="A16" s="119"/>
      <c r="B16" s="112"/>
      <c r="C16" s="119"/>
      <c r="D16" s="76" t="s">
        <v>25</v>
      </c>
      <c r="E16" s="20" t="e">
        <f>+#REF!</f>
        <v>#REF!</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150000000000006" customHeight="1" x14ac:dyDescent="0.3">
      <c r="A17" s="119"/>
      <c r="B17" s="112"/>
      <c r="C17" s="119"/>
      <c r="D17" s="76" t="s">
        <v>28</v>
      </c>
      <c r="E17" s="20" t="str">
        <f>+'2022-2023'!F18</f>
        <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150000000000006" customHeight="1" x14ac:dyDescent="0.3">
      <c r="A18" s="119"/>
      <c r="B18" s="112"/>
      <c r="C18" s="119"/>
      <c r="D18" s="76" t="s">
        <v>32</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150000000000006" customHeight="1" x14ac:dyDescent="0.3">
      <c r="A19" s="119"/>
      <c r="B19" s="112"/>
      <c r="C19" s="119"/>
      <c r="D19" s="76" t="s">
        <v>36</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150000000000006" customHeight="1" x14ac:dyDescent="0.3">
      <c r="A20" s="119"/>
      <c r="B20" s="112"/>
      <c r="C20" s="119"/>
      <c r="D20" s="63" t="s">
        <v>40</v>
      </c>
      <c r="E20" s="21" t="e">
        <f>IF(SUM(E15:E19)=0,"",SUM(E15:E19))</f>
        <v>#REF!</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150000000000006" customHeight="1" x14ac:dyDescent="0.3">
      <c r="A21" s="119"/>
      <c r="B21" s="112"/>
      <c r="C21" s="119"/>
      <c r="D21" s="63" t="s">
        <v>19</v>
      </c>
      <c r="E21" s="21" t="e">
        <f>IF(+'2024-2025'!F19=0,"",+'2024-2025'!F19)</f>
        <v>#REF!</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41</v>
      </c>
      <c r="C22" s="29"/>
      <c r="D22" s="29" t="s">
        <v>1</v>
      </c>
      <c r="E22" s="30" t="s">
        <v>42</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150000000000006" customHeight="1" x14ac:dyDescent="0.3">
      <c r="A23" s="119" t="e">
        <f>+G23</f>
        <v>#REF!</v>
      </c>
      <c r="B23" s="112" t="s">
        <v>16</v>
      </c>
      <c r="C23" s="119" t="e">
        <f t="shared" ref="C23" si="1">+J23</f>
        <v>#REF!</v>
      </c>
      <c r="D23" s="76" t="s">
        <v>18</v>
      </c>
      <c r="E23" s="20" t="str">
        <f>+'2020-2021'!F25</f>
        <v/>
      </c>
      <c r="F23" s="60"/>
      <c r="G23" s="18" t="e" cm="1">
        <f t="array" ref="G23:G28">+'2024-2025'!A21:A26</f>
        <v>#REF!</v>
      </c>
      <c r="H23" s="18"/>
      <c r="I23" s="18"/>
      <c r="J23" s="18" t="e" cm="1">
        <f t="array" ref="J23:J28">+'2024-2025'!D21:D26</f>
        <v>#REF!</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150000000000006" customHeight="1" x14ac:dyDescent="0.25">
      <c r="A24" s="119"/>
      <c r="B24" s="112"/>
      <c r="C24" s="119"/>
      <c r="D24" s="76" t="s">
        <v>25</v>
      </c>
      <c r="E24" s="20" t="e">
        <f>+#REF!</f>
        <v>#REF!</v>
      </c>
      <c r="F24" s="62"/>
      <c r="G24" s="25">
        <v>0</v>
      </c>
      <c r="J24" s="25">
        <v>0</v>
      </c>
    </row>
    <row r="25" spans="1:109" s="25" customFormat="1" ht="76.150000000000006" customHeight="1" x14ac:dyDescent="0.25">
      <c r="A25" s="119"/>
      <c r="B25" s="112"/>
      <c r="C25" s="119"/>
      <c r="D25" s="76" t="s">
        <v>28</v>
      </c>
      <c r="E25" s="20" t="str">
        <f>+'2022-2023'!F25</f>
        <v/>
      </c>
      <c r="F25" s="62"/>
      <c r="G25" s="25">
        <v>0</v>
      </c>
      <c r="J25" s="25">
        <v>0</v>
      </c>
    </row>
    <row r="26" spans="1:109" s="25" customFormat="1" ht="76.150000000000006" customHeight="1" x14ac:dyDescent="0.25">
      <c r="A26" s="119"/>
      <c r="B26" s="112"/>
      <c r="C26" s="119"/>
      <c r="D26" s="76" t="s">
        <v>32</v>
      </c>
      <c r="E26" s="20" t="str">
        <f>+'2023-2024'!F25</f>
        <v/>
      </c>
      <c r="F26" s="62"/>
      <c r="G26" s="25">
        <v>0</v>
      </c>
      <c r="J26" s="25">
        <v>0</v>
      </c>
    </row>
    <row r="27" spans="1:109" s="25" customFormat="1" ht="76.150000000000006" customHeight="1" x14ac:dyDescent="0.25">
      <c r="A27" s="119"/>
      <c r="B27" s="112"/>
      <c r="C27" s="119"/>
      <c r="D27" s="76" t="s">
        <v>36</v>
      </c>
      <c r="E27" s="20" t="str">
        <f>+'2024-2025'!F25</f>
        <v/>
      </c>
      <c r="F27" s="62"/>
      <c r="G27" s="25">
        <v>0</v>
      </c>
      <c r="J27" s="25">
        <v>0</v>
      </c>
    </row>
    <row r="28" spans="1:109" s="25" customFormat="1" ht="76.150000000000006" customHeight="1" x14ac:dyDescent="0.25">
      <c r="A28" s="119"/>
      <c r="B28" s="112"/>
      <c r="C28" s="119"/>
      <c r="D28" s="63" t="s">
        <v>40</v>
      </c>
      <c r="E28" s="21" t="e">
        <f>IF(SUM(E23:E27)=0,"",SUM(E23:E27))</f>
        <v>#REF!</v>
      </c>
      <c r="F28" s="62"/>
      <c r="G28" s="25">
        <v>0</v>
      </c>
      <c r="J28" s="25">
        <v>0</v>
      </c>
    </row>
    <row r="29" spans="1:109" s="25" customFormat="1" ht="76.150000000000006" customHeight="1" x14ac:dyDescent="0.25">
      <c r="A29" s="119"/>
      <c r="B29" s="112"/>
      <c r="C29" s="119"/>
      <c r="D29" s="63" t="s">
        <v>19</v>
      </c>
      <c r="E29" s="21" t="e">
        <f>IF(+'2024-2025'!F26=0,"",+'2024-2025'!F26)</f>
        <v>#REF!</v>
      </c>
      <c r="F29" s="64"/>
    </row>
    <row r="30" spans="1:109" s="25" customFormat="1" ht="39" customHeight="1" x14ac:dyDescent="0.25">
      <c r="A30" s="113" t="s">
        <v>8</v>
      </c>
      <c r="B30" s="114"/>
      <c r="C30" s="114"/>
      <c r="D30" s="114"/>
      <c r="E30" s="114"/>
      <c r="F30" s="115"/>
    </row>
    <row r="31" spans="1:109" s="25" customFormat="1" ht="67.900000000000006" customHeight="1" x14ac:dyDescent="0.25">
      <c r="A31" s="116" t="e">
        <f>+G31</f>
        <v>#REF!</v>
      </c>
      <c r="B31" s="117"/>
      <c r="C31" s="117"/>
      <c r="D31" s="117"/>
      <c r="E31" s="117"/>
      <c r="F31" s="118"/>
      <c r="G31" s="24" t="e" cm="1">
        <f t="array" ref="G31:M31">+IF('2024-2025'!A28:G28="","",'2024-2025'!A28:G28)</f>
        <v>#REF!</v>
      </c>
      <c r="H31" s="25" t="str">
        <v/>
      </c>
      <c r="I31" s="25" t="str">
        <v/>
      </c>
      <c r="J31" s="25" t="str">
        <v/>
      </c>
      <c r="K31" s="25" t="str">
        <v/>
      </c>
      <c r="L31" s="25" t="str">
        <v/>
      </c>
      <c r="M31" s="25" t="str">
        <v/>
      </c>
    </row>
    <row r="32" spans="1:109" s="26" customFormat="1" ht="100.35" customHeight="1" x14ac:dyDescent="0.4">
      <c r="A32" s="36" t="s">
        <v>9</v>
      </c>
      <c r="B32" s="42" t="s">
        <v>41</v>
      </c>
      <c r="C32" s="37"/>
      <c r="D32" s="37" t="s">
        <v>1</v>
      </c>
      <c r="E32" s="38" t="s">
        <v>42</v>
      </c>
      <c r="F32" s="39" t="s">
        <v>2</v>
      </c>
    </row>
    <row r="33" spans="1:10" s="25" customFormat="1" ht="76.150000000000006" customHeight="1" x14ac:dyDescent="0.25">
      <c r="A33" s="119" t="e">
        <f>+G33</f>
        <v>#REF!</v>
      </c>
      <c r="B33" s="112" t="s">
        <v>14</v>
      </c>
      <c r="C33" s="119" t="e">
        <f t="shared" ref="C33" si="2">+J33</f>
        <v>#REF!</v>
      </c>
      <c r="D33" s="77" t="s">
        <v>18</v>
      </c>
      <c r="E33" s="14" t="str">
        <f>+'2020-2021'!F34</f>
        <v/>
      </c>
      <c r="F33" s="60"/>
      <c r="G33" s="18" t="e" cm="1">
        <f t="array" ref="G33:G38">+'2024-2025'!A30:A35</f>
        <v>#REF!</v>
      </c>
      <c r="H33" s="18"/>
      <c r="I33" s="18"/>
      <c r="J33" s="18" t="e" cm="1">
        <f t="array" ref="J33:J38">+'2024-2025'!D30:D35</f>
        <v>#REF!</v>
      </c>
    </row>
    <row r="34" spans="1:10" s="25" customFormat="1" ht="76.150000000000006" customHeight="1" x14ac:dyDescent="0.25">
      <c r="A34" s="119"/>
      <c r="B34" s="112"/>
      <c r="C34" s="119"/>
      <c r="D34" s="77" t="s">
        <v>25</v>
      </c>
      <c r="E34" s="14" t="e">
        <f>+#REF!</f>
        <v>#REF!</v>
      </c>
      <c r="F34" s="62"/>
      <c r="G34" s="25">
        <v>0</v>
      </c>
      <c r="J34" s="25">
        <v>0</v>
      </c>
    </row>
    <row r="35" spans="1:10" s="25" customFormat="1" ht="76.150000000000006" customHeight="1" x14ac:dyDescent="0.25">
      <c r="A35" s="119"/>
      <c r="B35" s="112"/>
      <c r="C35" s="119"/>
      <c r="D35" s="77" t="s">
        <v>28</v>
      </c>
      <c r="E35" s="14" t="str">
        <f>+'2022-2023'!F34</f>
        <v/>
      </c>
      <c r="F35" s="62"/>
      <c r="G35" s="25">
        <v>0</v>
      </c>
      <c r="J35" s="25">
        <v>0</v>
      </c>
    </row>
    <row r="36" spans="1:10" s="25" customFormat="1" ht="76.150000000000006" customHeight="1" x14ac:dyDescent="0.25">
      <c r="A36" s="119"/>
      <c r="B36" s="112"/>
      <c r="C36" s="119"/>
      <c r="D36" s="77" t="s">
        <v>32</v>
      </c>
      <c r="E36" s="14" t="str">
        <f>+'2023-2024'!F34</f>
        <v/>
      </c>
      <c r="F36" s="62"/>
      <c r="G36" s="25">
        <v>0</v>
      </c>
      <c r="J36" s="25">
        <v>0</v>
      </c>
    </row>
    <row r="37" spans="1:10" s="25" customFormat="1" ht="76.150000000000006" customHeight="1" x14ac:dyDescent="0.25">
      <c r="A37" s="119"/>
      <c r="B37" s="112"/>
      <c r="C37" s="119"/>
      <c r="D37" s="77" t="s">
        <v>36</v>
      </c>
      <c r="E37" s="14" t="str">
        <f>+'2024-2025'!F34</f>
        <v/>
      </c>
      <c r="F37" s="62"/>
      <c r="G37" s="25">
        <v>0</v>
      </c>
      <c r="J37" s="25">
        <v>0</v>
      </c>
    </row>
    <row r="38" spans="1:10" s="25" customFormat="1" ht="76.150000000000006" customHeight="1" x14ac:dyDescent="0.25">
      <c r="A38" s="119"/>
      <c r="B38" s="112"/>
      <c r="C38" s="119"/>
      <c r="D38" s="65" t="s">
        <v>40</v>
      </c>
      <c r="E38" s="22" t="e">
        <f>IF(SUM(E33:E37)=0,"",SUM(E33:E37))</f>
        <v>#REF!</v>
      </c>
      <c r="F38" s="62"/>
      <c r="G38" s="25">
        <v>0</v>
      </c>
      <c r="J38" s="25">
        <v>0</v>
      </c>
    </row>
    <row r="39" spans="1:10" s="25" customFormat="1" ht="76.150000000000006" customHeight="1" x14ac:dyDescent="0.25">
      <c r="A39" s="119"/>
      <c r="B39" s="112"/>
      <c r="C39" s="119"/>
      <c r="D39" s="65" t="s">
        <v>19</v>
      </c>
      <c r="E39" s="22" t="e">
        <f>IF(+'2024-2025'!F35=0,"",+'2024-2025'!F35)</f>
        <v>#REF!</v>
      </c>
      <c r="F39" s="64"/>
    </row>
    <row r="40" spans="1:10" s="25" customFormat="1" ht="100.35" customHeight="1" x14ac:dyDescent="0.25">
      <c r="A40" s="42" t="s">
        <v>9</v>
      </c>
      <c r="B40" s="42" t="s">
        <v>41</v>
      </c>
      <c r="C40" s="43"/>
      <c r="D40" s="43" t="s">
        <v>1</v>
      </c>
      <c r="E40" s="17" t="s">
        <v>42</v>
      </c>
      <c r="F40" s="44" t="s">
        <v>2</v>
      </c>
    </row>
    <row r="41" spans="1:10" s="25" customFormat="1" ht="76.150000000000006" customHeight="1" x14ac:dyDescent="0.25">
      <c r="A41" s="119" t="e">
        <f>+G41</f>
        <v>#REF!</v>
      </c>
      <c r="B41" s="112" t="s">
        <v>15</v>
      </c>
      <c r="C41" s="119" t="e">
        <f t="shared" ref="C41" si="3">+J41</f>
        <v>#REF!</v>
      </c>
      <c r="D41" s="77" t="s">
        <v>18</v>
      </c>
      <c r="E41" s="14" t="str">
        <f>+'2020-2021'!F41</f>
        <v/>
      </c>
      <c r="F41" s="60"/>
      <c r="G41" s="18" t="e" cm="1">
        <f t="array" ref="G41:G46">+'2024-2025'!A37:A42</f>
        <v>#REF!</v>
      </c>
      <c r="H41" s="18"/>
      <c r="I41" s="18"/>
      <c r="J41" s="18" t="e" cm="1">
        <f t="array" ref="J41:J46">+'2024-2025'!D37:D42</f>
        <v>#REF!</v>
      </c>
    </row>
    <row r="42" spans="1:10" s="25" customFormat="1" ht="76.150000000000006" customHeight="1" x14ac:dyDescent="0.25">
      <c r="A42" s="119"/>
      <c r="B42" s="112"/>
      <c r="C42" s="119"/>
      <c r="D42" s="77" t="s">
        <v>25</v>
      </c>
      <c r="E42" s="14" t="e">
        <f>+#REF!</f>
        <v>#REF!</v>
      </c>
      <c r="F42" s="62"/>
      <c r="G42" s="25">
        <v>0</v>
      </c>
      <c r="J42" s="25">
        <v>0</v>
      </c>
    </row>
    <row r="43" spans="1:10" s="25" customFormat="1" ht="76.150000000000006" customHeight="1" x14ac:dyDescent="0.25">
      <c r="A43" s="119"/>
      <c r="B43" s="112"/>
      <c r="C43" s="119"/>
      <c r="D43" s="77" t="s">
        <v>28</v>
      </c>
      <c r="E43" s="14" t="str">
        <f>+'2022-2023'!F41</f>
        <v/>
      </c>
      <c r="F43" s="62"/>
      <c r="G43" s="25">
        <v>0</v>
      </c>
      <c r="J43" s="25">
        <v>0</v>
      </c>
    </row>
    <row r="44" spans="1:10" s="25" customFormat="1" ht="76.150000000000006" customHeight="1" x14ac:dyDescent="0.25">
      <c r="A44" s="119"/>
      <c r="B44" s="112"/>
      <c r="C44" s="119"/>
      <c r="D44" s="77" t="s">
        <v>32</v>
      </c>
      <c r="E44" s="14" t="str">
        <f>+'2023-2024'!F41</f>
        <v/>
      </c>
      <c r="F44" s="62"/>
      <c r="G44" s="25">
        <v>0</v>
      </c>
      <c r="J44" s="25">
        <v>0</v>
      </c>
    </row>
    <row r="45" spans="1:10" s="25" customFormat="1" ht="76.150000000000006" customHeight="1" x14ac:dyDescent="0.25">
      <c r="A45" s="119"/>
      <c r="B45" s="112"/>
      <c r="C45" s="119"/>
      <c r="D45" s="77" t="s">
        <v>36</v>
      </c>
      <c r="E45" s="14" t="str">
        <f>+'2024-2025'!F41</f>
        <v/>
      </c>
      <c r="F45" s="62"/>
      <c r="G45" s="25">
        <v>0</v>
      </c>
      <c r="J45" s="25">
        <v>0</v>
      </c>
    </row>
    <row r="46" spans="1:10" s="25" customFormat="1" ht="76.150000000000006" customHeight="1" x14ac:dyDescent="0.25">
      <c r="A46" s="119"/>
      <c r="B46" s="112"/>
      <c r="C46" s="119"/>
      <c r="D46" s="65" t="s">
        <v>40</v>
      </c>
      <c r="E46" s="22" t="e">
        <f>IF(SUM(E41:E45)=0,"",SUM(E41:E45))</f>
        <v>#REF!</v>
      </c>
      <c r="F46" s="62"/>
      <c r="G46" s="25">
        <v>0</v>
      </c>
      <c r="J46" s="25">
        <v>0</v>
      </c>
    </row>
    <row r="47" spans="1:10" s="25" customFormat="1" ht="76.150000000000006" customHeight="1" x14ac:dyDescent="0.25">
      <c r="A47" s="119"/>
      <c r="B47" s="112"/>
      <c r="C47" s="119"/>
      <c r="D47" s="65" t="s">
        <v>19</v>
      </c>
      <c r="E47" s="22" t="e">
        <f>IF(+'2024-2025'!F42=0,"",+'2024-2025'!F42)</f>
        <v>#REF!</v>
      </c>
      <c r="F47" s="64"/>
    </row>
    <row r="48" spans="1:10" s="25" customFormat="1" ht="76.150000000000006" customHeight="1" x14ac:dyDescent="0.25">
      <c r="A48" s="119" t="e">
        <f>+G48</f>
        <v>#REF!</v>
      </c>
      <c r="B48" s="112" t="s">
        <v>16</v>
      </c>
      <c r="C48" s="119" t="e">
        <f t="shared" ref="C48" si="4">+J48</f>
        <v>#REF!</v>
      </c>
      <c r="D48" s="77" t="s">
        <v>18</v>
      </c>
      <c r="E48" s="14" t="str">
        <f>+'2020-2021'!F47</f>
        <v/>
      </c>
      <c r="F48" s="60"/>
      <c r="G48" s="18" t="e" cm="1">
        <f t="array" ref="G48:G53">+'2024-2025'!A43:A48</f>
        <v>#REF!</v>
      </c>
      <c r="H48" s="18"/>
      <c r="I48" s="18"/>
      <c r="J48" s="18" t="e" cm="1">
        <f t="array" ref="J48:J53">+'2024-2025'!D43:D48</f>
        <v>#REF!</v>
      </c>
    </row>
    <row r="49" spans="1:13" s="25" customFormat="1" ht="76.150000000000006" customHeight="1" x14ac:dyDescent="0.25">
      <c r="A49" s="119"/>
      <c r="B49" s="112"/>
      <c r="C49" s="119"/>
      <c r="D49" s="77" t="s">
        <v>25</v>
      </c>
      <c r="E49" s="14" t="e">
        <f>+#REF!</f>
        <v>#REF!</v>
      </c>
      <c r="F49" s="62"/>
      <c r="G49" s="25">
        <v>0</v>
      </c>
      <c r="J49" s="25">
        <v>0</v>
      </c>
    </row>
    <row r="50" spans="1:13" s="25" customFormat="1" ht="76.150000000000006" customHeight="1" x14ac:dyDescent="0.25">
      <c r="A50" s="119"/>
      <c r="B50" s="112"/>
      <c r="C50" s="119"/>
      <c r="D50" s="77" t="s">
        <v>28</v>
      </c>
      <c r="E50" s="14" t="str">
        <f>+'2022-2023'!F47</f>
        <v/>
      </c>
      <c r="F50" s="62"/>
      <c r="G50" s="25">
        <v>0</v>
      </c>
      <c r="J50" s="25">
        <v>0</v>
      </c>
    </row>
    <row r="51" spans="1:13" s="25" customFormat="1" ht="76.150000000000006" customHeight="1" x14ac:dyDescent="0.25">
      <c r="A51" s="119"/>
      <c r="B51" s="112"/>
      <c r="C51" s="119"/>
      <c r="D51" s="77" t="s">
        <v>32</v>
      </c>
      <c r="E51" s="14" t="str">
        <f>+'2023-2024'!F47</f>
        <v/>
      </c>
      <c r="F51" s="62"/>
      <c r="G51" s="25">
        <v>0</v>
      </c>
      <c r="J51" s="25">
        <v>0</v>
      </c>
    </row>
    <row r="52" spans="1:13" s="25" customFormat="1" ht="76.150000000000006" customHeight="1" x14ac:dyDescent="0.25">
      <c r="A52" s="119"/>
      <c r="B52" s="112"/>
      <c r="C52" s="119"/>
      <c r="D52" s="77" t="s">
        <v>36</v>
      </c>
      <c r="E52" s="14" t="str">
        <f>+'2024-2025'!F47</f>
        <v/>
      </c>
      <c r="F52" s="62"/>
      <c r="G52" s="25">
        <v>0</v>
      </c>
      <c r="J52" s="25">
        <v>0</v>
      </c>
    </row>
    <row r="53" spans="1:13" s="25" customFormat="1" ht="76.150000000000006" customHeight="1" x14ac:dyDescent="0.25">
      <c r="A53" s="119"/>
      <c r="B53" s="112"/>
      <c r="C53" s="119"/>
      <c r="D53" s="65" t="s">
        <v>40</v>
      </c>
      <c r="E53" s="22" t="e">
        <f>IF(SUM(E48:E52)=0,"",SUM(E48:E52))</f>
        <v>#REF!</v>
      </c>
      <c r="F53" s="62"/>
      <c r="G53" s="25">
        <v>0</v>
      </c>
      <c r="J53" s="25">
        <v>0</v>
      </c>
    </row>
    <row r="54" spans="1:13" s="25" customFormat="1" ht="76.150000000000006" customHeight="1" x14ac:dyDescent="0.25">
      <c r="A54" s="119"/>
      <c r="B54" s="112"/>
      <c r="C54" s="119"/>
      <c r="D54" s="65" t="s">
        <v>19</v>
      </c>
      <c r="E54" s="22" t="e">
        <f>IF(+'2024-2025'!F48=0,"",+'2024-2025'!F48)</f>
        <v>#REF!</v>
      </c>
      <c r="F54" s="64"/>
    </row>
    <row r="55" spans="1:13" s="25" customFormat="1" ht="39" customHeight="1" x14ac:dyDescent="0.25">
      <c r="A55" s="94" t="s">
        <v>17</v>
      </c>
      <c r="B55" s="95"/>
      <c r="C55" s="95"/>
      <c r="D55" s="95"/>
      <c r="E55" s="95"/>
      <c r="F55" s="96"/>
    </row>
    <row r="56" spans="1:13" s="25" customFormat="1" ht="67.900000000000006" customHeight="1" x14ac:dyDescent="0.25">
      <c r="A56" s="116" t="e">
        <f>+G56</f>
        <v>#REF!</v>
      </c>
      <c r="B56" s="117"/>
      <c r="C56" s="117"/>
      <c r="D56" s="117"/>
      <c r="E56" s="117"/>
      <c r="F56" s="118"/>
      <c r="G56" s="24" t="e" cm="1">
        <f t="array" ref="G56:M56">+IF('2024-2025'!A50:G50="","",'2024-2025'!A50:G50)</f>
        <v>#REF!</v>
      </c>
      <c r="H56" s="25" t="str">
        <v/>
      </c>
      <c r="I56" s="25" t="str">
        <v/>
      </c>
      <c r="J56" s="25" t="str">
        <v/>
      </c>
      <c r="K56" s="25" t="str">
        <v/>
      </c>
      <c r="L56" s="25" t="str">
        <v/>
      </c>
      <c r="M56" s="25" t="str">
        <v/>
      </c>
    </row>
    <row r="57" spans="1:13" s="25" customFormat="1" ht="100.35" customHeight="1" x14ac:dyDescent="0.25">
      <c r="A57" s="45" t="s">
        <v>9</v>
      </c>
      <c r="B57" s="50" t="s">
        <v>41</v>
      </c>
      <c r="C57" s="46"/>
      <c r="D57" s="46" t="s">
        <v>1</v>
      </c>
      <c r="E57" s="47" t="s">
        <v>42</v>
      </c>
      <c r="F57" s="48" t="s">
        <v>2</v>
      </c>
    </row>
    <row r="58" spans="1:13" s="25" customFormat="1" ht="76.150000000000006" customHeight="1" x14ac:dyDescent="0.25">
      <c r="A58" s="119" t="e">
        <f>+G58</f>
        <v>#REF!</v>
      </c>
      <c r="B58" s="112" t="s">
        <v>14</v>
      </c>
      <c r="C58" s="119" t="e">
        <f t="shared" ref="C58" si="5">+J58</f>
        <v>#REF!</v>
      </c>
      <c r="D58" s="78" t="s">
        <v>18</v>
      </c>
      <c r="E58" s="12" t="str">
        <f>+'2020-2021'!F56</f>
        <v/>
      </c>
      <c r="F58" s="60"/>
      <c r="G58" s="18" t="e" cm="1">
        <f t="array" ref="G58:G63">+'2024-2025'!A52:A57</f>
        <v>#REF!</v>
      </c>
      <c r="H58" s="18"/>
      <c r="I58" s="18"/>
      <c r="J58" s="18" t="e" cm="1">
        <f t="array" ref="J58:J63">+'2024-2025'!D52:D57</f>
        <v>#REF!</v>
      </c>
    </row>
    <row r="59" spans="1:13" s="25" customFormat="1" ht="76.150000000000006" customHeight="1" x14ac:dyDescent="0.25">
      <c r="A59" s="119"/>
      <c r="B59" s="112"/>
      <c r="C59" s="119"/>
      <c r="D59" s="78" t="s">
        <v>25</v>
      </c>
      <c r="E59" s="12" t="e">
        <f>+#REF!</f>
        <v>#REF!</v>
      </c>
      <c r="F59" s="62"/>
      <c r="G59" s="25">
        <v>0</v>
      </c>
      <c r="J59" s="25">
        <v>0</v>
      </c>
    </row>
    <row r="60" spans="1:13" s="25" customFormat="1" ht="76.150000000000006" customHeight="1" x14ac:dyDescent="0.25">
      <c r="A60" s="119"/>
      <c r="B60" s="112"/>
      <c r="C60" s="119"/>
      <c r="D60" s="78" t="s">
        <v>28</v>
      </c>
      <c r="E60" s="12" t="str">
        <f>+'2022-2023'!F56</f>
        <v/>
      </c>
      <c r="F60" s="62"/>
      <c r="G60" s="25">
        <v>0</v>
      </c>
      <c r="J60" s="25">
        <v>0</v>
      </c>
    </row>
    <row r="61" spans="1:13" s="25" customFormat="1" ht="76.150000000000006" customHeight="1" x14ac:dyDescent="0.25">
      <c r="A61" s="119"/>
      <c r="B61" s="112"/>
      <c r="C61" s="119"/>
      <c r="D61" s="78" t="s">
        <v>32</v>
      </c>
      <c r="E61" s="12" t="str">
        <f>+'2023-2024'!F56</f>
        <v/>
      </c>
      <c r="F61" s="62"/>
      <c r="G61" s="25">
        <v>0</v>
      </c>
      <c r="J61" s="25">
        <v>0</v>
      </c>
    </row>
    <row r="62" spans="1:13" s="25" customFormat="1" ht="76.150000000000006" customHeight="1" x14ac:dyDescent="0.25">
      <c r="A62" s="119"/>
      <c r="B62" s="112"/>
      <c r="C62" s="119"/>
      <c r="D62" s="78" t="s">
        <v>36</v>
      </c>
      <c r="E62" s="12" t="str">
        <f>+'2024-2025'!F56</f>
        <v/>
      </c>
      <c r="F62" s="62"/>
      <c r="G62" s="25">
        <v>0</v>
      </c>
      <c r="J62" s="25">
        <v>0</v>
      </c>
    </row>
    <row r="63" spans="1:13" s="25" customFormat="1" ht="76.150000000000006" customHeight="1" x14ac:dyDescent="0.25">
      <c r="A63" s="119"/>
      <c r="B63" s="112"/>
      <c r="C63" s="119"/>
      <c r="D63" s="66" t="s">
        <v>40</v>
      </c>
      <c r="E63" s="23" t="e">
        <f>IF(SUM(E58:E62)=0,"",SUM(E58:E62))</f>
        <v>#REF!</v>
      </c>
      <c r="F63" s="62"/>
      <c r="G63" s="25">
        <v>0</v>
      </c>
      <c r="J63" s="25">
        <v>0</v>
      </c>
    </row>
    <row r="64" spans="1:13" s="25" customFormat="1" ht="76.150000000000006" customHeight="1" x14ac:dyDescent="0.25">
      <c r="A64" s="119"/>
      <c r="B64" s="112"/>
      <c r="C64" s="119"/>
      <c r="D64" s="66" t="s">
        <v>19</v>
      </c>
      <c r="E64" s="23" t="e">
        <f>IF(+'2024-2025'!F57=0,"",+'2024-2025'!F57)</f>
        <v>#REF!</v>
      </c>
      <c r="F64" s="64"/>
    </row>
    <row r="65" spans="1:10" s="25" customFormat="1" ht="76.150000000000006" customHeight="1" x14ac:dyDescent="0.25">
      <c r="A65" s="119" t="e">
        <f>+G65</f>
        <v>#REF!</v>
      </c>
      <c r="B65" s="112" t="s">
        <v>15</v>
      </c>
      <c r="C65" s="119" t="e">
        <f t="shared" ref="C65" si="6">+J65</f>
        <v>#REF!</v>
      </c>
      <c r="D65" s="78" t="s">
        <v>18</v>
      </c>
      <c r="E65" s="12" t="str">
        <f>+'2020-2021'!F62</f>
        <v/>
      </c>
      <c r="F65" s="60"/>
      <c r="G65" s="18" t="e" cm="1">
        <f t="array" ref="G65:G70">+'2024-2025'!A58:A63</f>
        <v>#REF!</v>
      </c>
      <c r="H65" s="18"/>
      <c r="I65" s="18"/>
      <c r="J65" s="18" t="e" cm="1">
        <f t="array" ref="J65:J70">+'2024-2025'!D58:D63</f>
        <v>#REF!</v>
      </c>
    </row>
    <row r="66" spans="1:10" s="25" customFormat="1" ht="76.150000000000006" customHeight="1" x14ac:dyDescent="0.25">
      <c r="A66" s="119"/>
      <c r="B66" s="112"/>
      <c r="C66" s="119"/>
      <c r="D66" s="78" t="s">
        <v>25</v>
      </c>
      <c r="E66" s="12" t="e">
        <f>+#REF!</f>
        <v>#REF!</v>
      </c>
      <c r="F66" s="62"/>
      <c r="G66" s="25">
        <v>0</v>
      </c>
      <c r="J66" s="25">
        <v>0</v>
      </c>
    </row>
    <row r="67" spans="1:10" s="25" customFormat="1" ht="76.150000000000006" customHeight="1" x14ac:dyDescent="0.25">
      <c r="A67" s="119"/>
      <c r="B67" s="112"/>
      <c r="C67" s="119"/>
      <c r="D67" s="78" t="s">
        <v>28</v>
      </c>
      <c r="E67" s="12" t="str">
        <f>+'2022-2023'!F62</f>
        <v/>
      </c>
      <c r="F67" s="62"/>
      <c r="G67" s="25">
        <v>0</v>
      </c>
      <c r="J67" s="25">
        <v>0</v>
      </c>
    </row>
    <row r="68" spans="1:10" s="25" customFormat="1" ht="76.150000000000006" customHeight="1" x14ac:dyDescent="0.25">
      <c r="A68" s="119"/>
      <c r="B68" s="112"/>
      <c r="C68" s="119"/>
      <c r="D68" s="78" t="s">
        <v>32</v>
      </c>
      <c r="E68" s="12" t="str">
        <f>+'2023-2024'!F62</f>
        <v/>
      </c>
      <c r="F68" s="62"/>
      <c r="G68" s="25">
        <v>0</v>
      </c>
      <c r="J68" s="25">
        <v>0</v>
      </c>
    </row>
    <row r="69" spans="1:10" s="25" customFormat="1" ht="76.150000000000006" customHeight="1" x14ac:dyDescent="0.25">
      <c r="A69" s="119"/>
      <c r="B69" s="112"/>
      <c r="C69" s="119"/>
      <c r="D69" s="78" t="s">
        <v>36</v>
      </c>
      <c r="E69" s="12" t="str">
        <f>+'2024-2025'!F62</f>
        <v/>
      </c>
      <c r="F69" s="62"/>
      <c r="G69" s="25">
        <v>0</v>
      </c>
      <c r="J69" s="25">
        <v>0</v>
      </c>
    </row>
    <row r="70" spans="1:10" s="25" customFormat="1" ht="76.150000000000006" customHeight="1" x14ac:dyDescent="0.25">
      <c r="A70" s="119"/>
      <c r="B70" s="112"/>
      <c r="C70" s="119"/>
      <c r="D70" s="66" t="s">
        <v>40</v>
      </c>
      <c r="E70" s="23" t="e">
        <f>IF(SUM(E65:E69)=0,"",SUM(E65:E69))</f>
        <v>#REF!</v>
      </c>
      <c r="F70" s="62"/>
      <c r="G70" s="25">
        <v>0</v>
      </c>
      <c r="J70" s="25">
        <v>0</v>
      </c>
    </row>
    <row r="71" spans="1:10" s="25" customFormat="1" ht="76.150000000000006" customHeight="1" x14ac:dyDescent="0.25">
      <c r="A71" s="119"/>
      <c r="B71" s="112"/>
      <c r="C71" s="119"/>
      <c r="D71" s="66" t="s">
        <v>19</v>
      </c>
      <c r="E71" s="23" t="e">
        <f>IF(+'2024-2025'!F63=0,"",+'2024-2025'!F63)</f>
        <v>#REF!</v>
      </c>
      <c r="F71" s="64"/>
    </row>
    <row r="72" spans="1:10" s="25" customFormat="1" ht="100.35" customHeight="1" x14ac:dyDescent="0.25">
      <c r="A72" s="50" t="s">
        <v>9</v>
      </c>
      <c r="B72" s="50" t="s">
        <v>41</v>
      </c>
      <c r="C72" s="51"/>
      <c r="D72" s="51" t="s">
        <v>1</v>
      </c>
      <c r="E72" s="52" t="s">
        <v>42</v>
      </c>
      <c r="F72" s="53" t="s">
        <v>2</v>
      </c>
    </row>
    <row r="73" spans="1:10" s="25" customFormat="1" ht="76.150000000000006" customHeight="1" x14ac:dyDescent="0.25">
      <c r="A73" s="119" t="e">
        <f>+G73</f>
        <v>#REF!</v>
      </c>
      <c r="B73" s="112" t="s">
        <v>16</v>
      </c>
      <c r="C73" s="119" t="e">
        <f t="shared" ref="C73" si="7">+J73</f>
        <v>#REF!</v>
      </c>
      <c r="D73" s="78" t="s">
        <v>18</v>
      </c>
      <c r="E73" s="12" t="str">
        <f>+'2020-2021'!F69</f>
        <v/>
      </c>
      <c r="F73" s="60"/>
      <c r="G73" s="18" t="e" cm="1">
        <f t="array" ref="G73:G78">+'2024-2025'!A65:A70</f>
        <v>#REF!</v>
      </c>
      <c r="H73" s="18"/>
      <c r="I73" s="18"/>
      <c r="J73" s="18" t="e" cm="1">
        <f t="array" ref="J73:J78">+'2024-2025'!D65:D70</f>
        <v>#REF!</v>
      </c>
    </row>
    <row r="74" spans="1:10" s="25" customFormat="1" ht="76.150000000000006" customHeight="1" x14ac:dyDescent="0.25">
      <c r="A74" s="119"/>
      <c r="B74" s="112"/>
      <c r="C74" s="119"/>
      <c r="D74" s="78" t="s">
        <v>25</v>
      </c>
      <c r="E74" s="12" t="e">
        <f>+#REF!</f>
        <v>#REF!</v>
      </c>
      <c r="F74" s="62"/>
      <c r="G74" s="25">
        <v>0</v>
      </c>
      <c r="J74" s="25">
        <v>0</v>
      </c>
    </row>
    <row r="75" spans="1:10" s="25" customFormat="1" ht="76.150000000000006" customHeight="1" x14ac:dyDescent="0.25">
      <c r="A75" s="119"/>
      <c r="B75" s="112"/>
      <c r="C75" s="119"/>
      <c r="D75" s="78" t="s">
        <v>28</v>
      </c>
      <c r="E75" s="12" t="str">
        <f>+'2022-2023'!F69</f>
        <v/>
      </c>
      <c r="F75" s="62"/>
      <c r="G75" s="25">
        <v>0</v>
      </c>
      <c r="J75" s="25">
        <v>0</v>
      </c>
    </row>
    <row r="76" spans="1:10" s="25" customFormat="1" ht="76.150000000000006" customHeight="1" x14ac:dyDescent="0.25">
      <c r="A76" s="119"/>
      <c r="B76" s="112"/>
      <c r="C76" s="119"/>
      <c r="D76" s="78" t="s">
        <v>32</v>
      </c>
      <c r="E76" s="12" t="str">
        <f>+'2023-2024'!F69</f>
        <v/>
      </c>
      <c r="F76" s="62"/>
      <c r="G76" s="25">
        <v>0</v>
      </c>
      <c r="J76" s="25">
        <v>0</v>
      </c>
    </row>
    <row r="77" spans="1:10" s="25" customFormat="1" ht="76.150000000000006" customHeight="1" x14ac:dyDescent="0.25">
      <c r="A77" s="119"/>
      <c r="B77" s="112"/>
      <c r="C77" s="119"/>
      <c r="D77" s="78" t="s">
        <v>36</v>
      </c>
      <c r="E77" s="12" t="str">
        <f>+'2024-2025'!F69</f>
        <v/>
      </c>
      <c r="F77" s="62"/>
      <c r="G77" s="25">
        <v>0</v>
      </c>
      <c r="J77" s="25">
        <v>0</v>
      </c>
    </row>
    <row r="78" spans="1:10" s="25" customFormat="1" ht="76.150000000000006" customHeight="1" x14ac:dyDescent="0.25">
      <c r="A78" s="119"/>
      <c r="B78" s="112"/>
      <c r="C78" s="119"/>
      <c r="D78" s="66" t="s">
        <v>40</v>
      </c>
      <c r="E78" s="23" t="e">
        <f>IF(SUM(E73:E77)=0,"",SUM(E73:E77))</f>
        <v>#REF!</v>
      </c>
      <c r="F78" s="62"/>
      <c r="G78" s="25">
        <v>0</v>
      </c>
      <c r="J78" s="25">
        <v>0</v>
      </c>
    </row>
    <row r="79" spans="1:10" s="25" customFormat="1" ht="76.150000000000006" customHeight="1" x14ac:dyDescent="0.25">
      <c r="A79" s="119"/>
      <c r="B79" s="112"/>
      <c r="C79" s="119"/>
      <c r="D79" s="66" t="s">
        <v>19</v>
      </c>
      <c r="E79" s="23" t="e">
        <f>IF(+'2024-2025'!F70=0,"",+'2024-2025'!F70)</f>
        <v>#REF!</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mergeCells count="36">
    <mergeCell ref="A48:A54"/>
    <mergeCell ref="B48:B54"/>
    <mergeCell ref="C48:C54"/>
    <mergeCell ref="A55:F55"/>
    <mergeCell ref="A56:F56"/>
    <mergeCell ref="A73:A79"/>
    <mergeCell ref="B73:B79"/>
    <mergeCell ref="C73:C79"/>
    <mergeCell ref="A58:A64"/>
    <mergeCell ref="B58:B64"/>
    <mergeCell ref="C58:C64"/>
    <mergeCell ref="A65:A71"/>
    <mergeCell ref="B65:B71"/>
    <mergeCell ref="C65:C71"/>
    <mergeCell ref="B33:B39"/>
    <mergeCell ref="C33:C39"/>
    <mergeCell ref="A41:A47"/>
    <mergeCell ref="B41:B47"/>
    <mergeCell ref="C41:C47"/>
    <mergeCell ref="A33:A39"/>
    <mergeCell ref="A23:A29"/>
    <mergeCell ref="B23:B29"/>
    <mergeCell ref="C23:C29"/>
    <mergeCell ref="A30:F30"/>
    <mergeCell ref="A31:F31"/>
    <mergeCell ref="A8:A14"/>
    <mergeCell ref="C8:C14"/>
    <mergeCell ref="A15:A21"/>
    <mergeCell ref="B15:B21"/>
    <mergeCell ref="C15:C21"/>
    <mergeCell ref="B8:B14"/>
    <mergeCell ref="A6:F6"/>
    <mergeCell ref="A1:F1"/>
    <mergeCell ref="A2:F2"/>
    <mergeCell ref="A3:F3"/>
    <mergeCell ref="A4:F4"/>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2020-2021</vt:lpstr>
      <vt:lpstr>2021-2022</vt:lpstr>
      <vt:lpstr>2022-2023</vt:lpstr>
      <vt:lpstr>2023-2024</vt:lpstr>
      <vt:lpstr>2024-2025</vt:lpstr>
      <vt:lpstr>5-Year Summary</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2020-03-09T17:44:11Z</cp:lastPrinted>
  <dcterms:created xsi:type="dcterms:W3CDTF">2017-01-09T18:01:51Z</dcterms:created>
  <dcterms:modified xsi:type="dcterms:W3CDTF">2024-05-17T22:07:10Z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