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ARED\GRANTS\TB\2023 Grant\Contracts\"/>
    </mc:Choice>
  </mc:AlternateContent>
  <xr:revisionPtr revIDLastSave="0" documentId="8_{0F3144D0-77E5-46E8-9F91-8C1B1009269B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TB CASE MGT" sheetId="8" r:id="rId1"/>
    <sheet name="TB Case Mgmt Page 2 " sheetId="9" r:id="rId2"/>
  </sheets>
  <definedNames>
    <definedName name="_xlnm.Print_Area" localSheetId="1">'TB Case Mgmt Page 2 '!$A$1:$F$42</definedName>
    <definedName name="_xlnm.Print_Area" localSheetId="0">'TB CASE MGT'!$A$1:$F$33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9" l="1"/>
  <c r="D19" i="8"/>
  <c r="D3" i="9" l="1"/>
  <c r="F3" i="9" l="1"/>
  <c r="D17" i="9"/>
  <c r="F17" i="9" s="1"/>
  <c r="D31" i="9"/>
  <c r="D4" i="9"/>
  <c r="F4" i="9" s="1"/>
  <c r="D18" i="9"/>
  <c r="F18" i="9" s="1"/>
  <c r="D32" i="9"/>
  <c r="D5" i="9"/>
  <c r="F5" i="9" s="1"/>
  <c r="D19" i="9"/>
  <c r="F19" i="9" s="1"/>
  <c r="D33" i="9"/>
  <c r="D6" i="9"/>
  <c r="F6" i="9" s="1"/>
  <c r="D20" i="9"/>
  <c r="D34" i="9"/>
  <c r="D7" i="9"/>
  <c r="F7" i="9" s="1"/>
  <c r="D35" i="9"/>
  <c r="F35" i="9" s="1"/>
  <c r="F8" i="9"/>
  <c r="F22" i="9"/>
  <c r="E19" i="8" s="1"/>
  <c r="F36" i="9"/>
  <c r="E9" i="9"/>
  <c r="E23" i="9"/>
  <c r="E37" i="9"/>
  <c r="F32" i="9" l="1"/>
  <c r="E15" i="8" s="1"/>
  <c r="D15" i="8"/>
  <c r="F33" i="9"/>
  <c r="E16" i="8" s="1"/>
  <c r="D16" i="8"/>
  <c r="F34" i="9"/>
  <c r="D17" i="8"/>
  <c r="F31" i="9"/>
  <c r="E14" i="8" s="1"/>
  <c r="D14" i="8"/>
  <c r="F21" i="9"/>
  <c r="E18" i="8" s="1"/>
  <c r="D18" i="8"/>
  <c r="F20" i="9"/>
  <c r="D37" i="9"/>
  <c r="F9" i="9"/>
  <c r="D23" i="9"/>
  <c r="D9" i="9"/>
  <c r="E17" i="8" l="1"/>
  <c r="F37" i="9"/>
  <c r="D20" i="8"/>
  <c r="E22" i="8" s="1"/>
  <c r="A31" i="8" s="1"/>
  <c r="F23" i="9"/>
  <c r="E20" i="8" l="1"/>
  <c r="E21" i="8" s="1"/>
</calcChain>
</file>

<file path=xl/sharedStrings.xml><?xml version="1.0" encoding="utf-8"?>
<sst xmlns="http://schemas.openxmlformats.org/spreadsheetml/2006/main" count="91" uniqueCount="54">
  <si>
    <t xml:space="preserve">                   REQUEST FOR REIMBURSEMENT</t>
  </si>
  <si>
    <t>APPROVED  BUDGET</t>
  </si>
  <si>
    <t xml:space="preserve"> EXPENDITURES THIS PERIOD</t>
  </si>
  <si>
    <t>CUMULATIVE TO DATE EXPENDITURES</t>
  </si>
  <si>
    <t>Date ____________________________</t>
  </si>
  <si>
    <t>Total Reimbursement</t>
  </si>
  <si>
    <t xml:space="preserve">Voucher ID                                       Date                                                       Acctg Approval                                        </t>
  </si>
  <si>
    <t>Less Previous Request for Reimbursements Submitted</t>
  </si>
  <si>
    <t>Balance Due</t>
  </si>
  <si>
    <t xml:space="preserve">    TOTAL </t>
  </si>
  <si>
    <t>TB CASE MANAGEMENT</t>
  </si>
  <si>
    <t>BUDGET ACTIVITY</t>
  </si>
  <si>
    <t>Program Director_____________________________________</t>
  </si>
  <si>
    <t>Address</t>
  </si>
  <si>
    <t>City, State, Zip</t>
  </si>
  <si>
    <t>State Vendor #</t>
  </si>
  <si>
    <t>Billing Period</t>
  </si>
  <si>
    <t>Comments</t>
  </si>
  <si>
    <t xml:space="preserve">Speed chart </t>
  </si>
  <si>
    <t>Amount</t>
  </si>
  <si>
    <t xml:space="preserve"> Project ID</t>
  </si>
  <si>
    <r>
      <t>Account</t>
    </r>
    <r>
      <rPr>
        <sz val="8"/>
        <rFont val="Arial"/>
        <family val="2"/>
      </rPr>
      <t xml:space="preserve">          </t>
    </r>
    <r>
      <rPr>
        <u/>
        <sz val="8"/>
        <rFont val="Arial"/>
        <family val="2"/>
      </rPr>
      <t xml:space="preserve">Dept </t>
    </r>
  </si>
  <si>
    <t>623140       2201</t>
  </si>
  <si>
    <t>Agency Name</t>
  </si>
  <si>
    <t>Reimbursement Rate</t>
  </si>
  <si>
    <t># of Hours/Miles</t>
  </si>
  <si>
    <t>Cumulative to date Expenditures</t>
  </si>
  <si>
    <t>Total Expenditures Prior Period</t>
  </si>
  <si>
    <t xml:space="preserve">Directly Observed Therapy (Nursing) </t>
  </si>
  <si>
    <t xml:space="preserve">Directly Observed Therapy (Home Health Aide) </t>
  </si>
  <si>
    <t>Contact Investigation - Interviewing and Tuberculin Skin Test Placement and Reading</t>
  </si>
  <si>
    <t>Community Education or Meetings with Involved Entities</t>
  </si>
  <si>
    <t>Travel for Case Management Activities</t>
  </si>
  <si>
    <t>Supplies (list items below and include a copy of the invoice)</t>
  </si>
  <si>
    <t xml:space="preserve">Type of TB Case Management Activity Provided </t>
  </si>
  <si>
    <t>Expenditures this Period</t>
  </si>
  <si>
    <t>Actual Cost</t>
  </si>
  <si>
    <t>Total</t>
  </si>
  <si>
    <t>List Supplies:</t>
  </si>
  <si>
    <t xml:space="preserve">Supplies </t>
  </si>
  <si>
    <t xml:space="preserve">Agency Approval___________________________________________        </t>
  </si>
  <si>
    <t>Date______________________</t>
  </si>
  <si>
    <t>Telephone________________</t>
  </si>
  <si>
    <t xml:space="preserve">Contract # </t>
  </si>
  <si>
    <t>TB Case Management</t>
  </si>
  <si>
    <t>North Dakota Department of Health &amp; Human Services</t>
  </si>
  <si>
    <t>Att:  Disease Control</t>
  </si>
  <si>
    <t>Bismarck, North Dakota  58505</t>
  </si>
  <si>
    <t xml:space="preserve"> SFN 8684 TB CaseMgt  03/2023</t>
  </si>
  <si>
    <t>ND Department of Health &amp; Human Services  Approval:</t>
  </si>
  <si>
    <t>600 E Boulevard Ave, Dept 325</t>
  </si>
  <si>
    <t>I certify that this request accurately reflects expenditures in accordance with an agreement between the above agency and the North Dakota Department of Health and Human Services.  I understand all supporting documents will be kept on file and available for audit.</t>
  </si>
  <si>
    <t>Case Number  (Assigned by NDDHHS TB Program)</t>
  </si>
  <si>
    <t>HLH5393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</si>
</sst>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</numFmts>
  <fonts count="13" x14ac:knownFonts="1">
    <font>
      <sz val="10"/>
      <name val="Courier"/>
    </font>
    <font>
      <sz val="10"/>
      <name val="MS Sans Serif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8"/>
      <name val="Arial"/>
      <family val="2"/>
    </font>
    <font>
      <b/>
      <i/>
      <sz val="12"/>
      <name val="Arial"/>
      <family val="2"/>
    </font>
    <font>
      <sz val="8"/>
      <name val="Courie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Border="1" applyAlignment="1">
      <alignment horizontal="right"/>
    </xf>
    <xf numFmtId="0" fontId="6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Border="1"/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6" xfId="0" applyFont="1" applyBorder="1"/>
    <xf numFmtId="4" fontId="3" fillId="0" borderId="4" xfId="1" applyFont="1" applyBorder="1"/>
    <xf numFmtId="0" fontId="6" fillId="0" borderId="6" xfId="0" applyFont="1" applyBorder="1"/>
    <xf numFmtId="0" fontId="7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8" fillId="0" borderId="7" xfId="0" applyFont="1" applyBorder="1"/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3" fillId="0" borderId="4" xfId="0" applyFont="1" applyBorder="1"/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3" fillId="0" borderId="2" xfId="1" applyFont="1" applyBorder="1"/>
    <xf numFmtId="4" fontId="3" fillId="2" borderId="5" xfId="1" applyFont="1" applyFill="1" applyBorder="1"/>
    <xf numFmtId="4" fontId="3" fillId="2" borderId="5" xfId="1" applyFont="1" applyFill="1" applyBorder="1" applyAlignment="1">
      <alignment horizontal="center"/>
    </xf>
    <xf numFmtId="14" fontId="3" fillId="0" borderId="0" xfId="0" applyNumberFormat="1" applyFo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6" fillId="0" borderId="2" xfId="0" applyFont="1" applyBorder="1"/>
    <xf numFmtId="44" fontId="10" fillId="0" borderId="14" xfId="0" applyNumberFormat="1" applyFont="1" applyBorder="1" applyAlignment="1">
      <alignment horizontal="left"/>
    </xf>
    <xf numFmtId="44" fontId="6" fillId="0" borderId="6" xfId="0" applyNumberFormat="1" applyFont="1" applyBorder="1"/>
    <xf numFmtId="43" fontId="3" fillId="0" borderId="5" xfId="1" applyNumberFormat="1" applyFont="1" applyBorder="1"/>
    <xf numFmtId="44" fontId="6" fillId="2" borderId="4" xfId="1" applyNumberFormat="1" applyFont="1" applyFill="1" applyBorder="1" applyAlignment="1"/>
    <xf numFmtId="0" fontId="12" fillId="0" borderId="15" xfId="0" applyFont="1" applyBorder="1" applyAlignment="1">
      <alignment horizontal="right" wrapText="1"/>
    </xf>
    <xf numFmtId="0" fontId="7" fillId="0" borderId="12" xfId="0" applyFont="1" applyBorder="1"/>
    <xf numFmtId="0" fontId="7" fillId="0" borderId="0" xfId="0" applyFont="1" applyBorder="1"/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/>
    <xf numFmtId="6" fontId="7" fillId="0" borderId="5" xfId="0" applyNumberFormat="1" applyFont="1" applyBorder="1"/>
    <xf numFmtId="43" fontId="7" fillId="0" borderId="5" xfId="1" applyNumberFormat="1" applyFont="1" applyBorder="1"/>
    <xf numFmtId="164" fontId="7" fillId="0" borderId="5" xfId="0" applyNumberFormat="1" applyFont="1" applyBorder="1"/>
    <xf numFmtId="0" fontId="7" fillId="0" borderId="5" xfId="0" applyFont="1" applyBorder="1" applyAlignment="1">
      <alignment horizontal="right"/>
    </xf>
    <xf numFmtId="0" fontId="6" fillId="0" borderId="5" xfId="0" applyFont="1" applyBorder="1" applyAlignment="1">
      <alignment wrapText="1"/>
    </xf>
    <xf numFmtId="43" fontId="6" fillId="0" borderId="5" xfId="1" applyNumberFormat="1" applyFont="1" applyBorder="1"/>
    <xf numFmtId="0" fontId="7" fillId="3" borderId="5" xfId="0" applyFont="1" applyFill="1" applyBorder="1"/>
    <xf numFmtId="49" fontId="6" fillId="0" borderId="1" xfId="0" applyNumberFormat="1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43" fontId="3" fillId="0" borderId="6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43" fontId="3" fillId="0" borderId="4" xfId="1" applyNumberFormat="1" applyFont="1" applyBorder="1" applyAlignment="1">
      <alignment horizontal="right"/>
    </xf>
    <xf numFmtId="43" fontId="6" fillId="2" borderId="6" xfId="1" applyNumberFormat="1" applyFont="1" applyFill="1" applyBorder="1" applyAlignment="1">
      <alignment horizontal="right"/>
    </xf>
    <xf numFmtId="43" fontId="6" fillId="2" borderId="2" xfId="1" applyNumberFormat="1" applyFont="1" applyFill="1" applyBorder="1" applyAlignment="1">
      <alignment horizontal="right"/>
    </xf>
    <xf numFmtId="0" fontId="3" fillId="0" borderId="6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showGridLines="0" tabSelected="1" workbookViewId="0">
      <selection activeCell="D34" sqref="D34"/>
    </sheetView>
  </sheetViews>
  <sheetFormatPr defaultColWidth="9" defaultRowHeight="12.75" x14ac:dyDescent="0.2"/>
  <cols>
    <col min="1" max="1" width="27.5" style="2" customWidth="1"/>
    <col min="2" max="2" width="19.75" style="2" bestFit="1" customWidth="1"/>
    <col min="3" max="3" width="4.375" style="2" customWidth="1"/>
    <col min="4" max="6" width="24.75" style="2" customWidth="1"/>
    <col min="7" max="16384" width="9" style="2"/>
  </cols>
  <sheetData>
    <row r="1" spans="1:6" ht="18" x14ac:dyDescent="0.25">
      <c r="A1" s="1" t="s">
        <v>45</v>
      </c>
      <c r="B1" s="1"/>
      <c r="C1" s="1"/>
      <c r="F1" s="3" t="s">
        <v>10</v>
      </c>
    </row>
    <row r="2" spans="1:6" ht="15" x14ac:dyDescent="0.2">
      <c r="A2" s="1" t="s">
        <v>46</v>
      </c>
      <c r="D2" s="4"/>
    </row>
    <row r="3" spans="1:6" ht="15" x14ac:dyDescent="0.2">
      <c r="A3" s="1" t="s">
        <v>50</v>
      </c>
    </row>
    <row r="4" spans="1:6" ht="15" x14ac:dyDescent="0.2">
      <c r="A4" s="1" t="s">
        <v>47</v>
      </c>
    </row>
    <row r="5" spans="1:6" ht="15" x14ac:dyDescent="0.2">
      <c r="A5" s="1"/>
    </row>
    <row r="6" spans="1:6" ht="30" customHeight="1" x14ac:dyDescent="0.25">
      <c r="A6" s="66" t="s">
        <v>0</v>
      </c>
      <c r="B6" s="66"/>
      <c r="C6" s="66"/>
      <c r="D6" s="66"/>
      <c r="E6" s="66"/>
      <c r="F6" s="66"/>
    </row>
    <row r="7" spans="1:6" ht="20.100000000000001" customHeight="1" x14ac:dyDescent="0.2">
      <c r="A7" s="5"/>
      <c r="B7" s="5"/>
      <c r="C7" s="5" t="s">
        <v>23</v>
      </c>
      <c r="D7" s="6"/>
      <c r="E7" s="6"/>
      <c r="F7" s="6"/>
    </row>
    <row r="8" spans="1:6" ht="14.25" customHeight="1" x14ac:dyDescent="0.2">
      <c r="A8" s="5"/>
      <c r="B8" s="5"/>
      <c r="C8" s="5" t="s">
        <v>13</v>
      </c>
      <c r="D8" s="6"/>
      <c r="E8" s="6"/>
      <c r="F8" s="6"/>
    </row>
    <row r="9" spans="1:6" ht="14.25" customHeight="1" x14ac:dyDescent="0.2">
      <c r="A9" s="5"/>
      <c r="B9" s="5"/>
      <c r="C9" s="5" t="s">
        <v>14</v>
      </c>
      <c r="D9" s="6"/>
      <c r="E9" s="7"/>
    </row>
    <row r="10" spans="1:6" ht="18" customHeight="1" x14ac:dyDescent="0.2">
      <c r="A10" s="5"/>
      <c r="B10" s="5"/>
      <c r="C10" s="5" t="s">
        <v>15</v>
      </c>
      <c r="D10" s="8"/>
      <c r="E10" s="9" t="s">
        <v>43</v>
      </c>
      <c r="F10" s="8"/>
    </row>
    <row r="11" spans="1:6" ht="14.25" customHeight="1" x14ac:dyDescent="0.2">
      <c r="A11" s="5"/>
      <c r="B11" s="5"/>
      <c r="C11" s="5" t="s">
        <v>16</v>
      </c>
      <c r="D11" s="8"/>
      <c r="E11" s="8"/>
      <c r="F11" s="8"/>
    </row>
    <row r="12" spans="1:6" ht="4.5" customHeight="1" x14ac:dyDescent="0.2">
      <c r="A12" s="10"/>
      <c r="B12" s="10"/>
      <c r="C12" s="10"/>
      <c r="D12" s="10"/>
      <c r="E12" s="10"/>
      <c r="F12" s="10"/>
    </row>
    <row r="13" spans="1:6" ht="37.5" customHeight="1" x14ac:dyDescent="0.2">
      <c r="A13" s="11" t="s">
        <v>11</v>
      </c>
      <c r="B13" s="31"/>
      <c r="C13" s="12"/>
      <c r="D13" s="13" t="s">
        <v>2</v>
      </c>
      <c r="E13" s="13" t="s">
        <v>3</v>
      </c>
      <c r="F13" s="13" t="s">
        <v>1</v>
      </c>
    </row>
    <row r="14" spans="1:6" ht="24" customHeight="1" x14ac:dyDescent="0.2">
      <c r="A14" s="72" t="s">
        <v>28</v>
      </c>
      <c r="B14" s="73"/>
      <c r="C14" s="74"/>
      <c r="D14" s="44">
        <f>SUM('TB Case Mgmt Page 2 '!D17,'TB Case Mgmt Page 2 '!D31)</f>
        <v>0</v>
      </c>
      <c r="E14" s="44">
        <f>SUM('TB Case Mgmt Page 2 '!F17,'TB Case Mgmt Page 2 '!F31)</f>
        <v>0</v>
      </c>
      <c r="F14" s="33"/>
    </row>
    <row r="15" spans="1:6" ht="24" customHeight="1" x14ac:dyDescent="0.2">
      <c r="A15" s="72" t="s">
        <v>29</v>
      </c>
      <c r="B15" s="73"/>
      <c r="C15" s="74"/>
      <c r="D15" s="44">
        <f>SUM('TB Case Mgmt Page 2 '!D18,'TB Case Mgmt Page 2 '!D32)</f>
        <v>0</v>
      </c>
      <c r="E15" s="44">
        <f>SUM('TB Case Mgmt Page 2 '!F18,'TB Case Mgmt Page 2 '!F32)</f>
        <v>0</v>
      </c>
      <c r="F15" s="33"/>
    </row>
    <row r="16" spans="1:6" ht="25.9" customHeight="1" x14ac:dyDescent="0.2">
      <c r="A16" s="72" t="s">
        <v>30</v>
      </c>
      <c r="B16" s="73"/>
      <c r="C16" s="74"/>
      <c r="D16" s="44">
        <f>SUM('TB Case Mgmt Page 2 '!D19,'TB Case Mgmt Page 2 '!D33)</f>
        <v>0</v>
      </c>
      <c r="E16" s="44">
        <f>SUM('TB Case Mgmt Page 2 '!F19,'TB Case Mgmt Page 2 '!F33)</f>
        <v>0</v>
      </c>
      <c r="F16" s="33"/>
    </row>
    <row r="17" spans="1:7" ht="27" customHeight="1" x14ac:dyDescent="0.2">
      <c r="A17" s="72" t="s">
        <v>31</v>
      </c>
      <c r="B17" s="73"/>
      <c r="C17" s="74"/>
      <c r="D17" s="44">
        <f>SUM('TB Case Mgmt Page 2 '!D20,'TB Case Mgmt Page 2 '!D34)</f>
        <v>0</v>
      </c>
      <c r="E17" s="44">
        <f>SUM('TB Case Mgmt Page 2 '!F20,'TB Case Mgmt Page 2 '!F34)</f>
        <v>0</v>
      </c>
      <c r="F17" s="33"/>
    </row>
    <row r="18" spans="1:7" ht="24" customHeight="1" x14ac:dyDescent="0.2">
      <c r="A18" s="72" t="s">
        <v>32</v>
      </c>
      <c r="B18" s="73"/>
      <c r="C18" s="74"/>
      <c r="D18" s="44">
        <f>SUM('TB Case Mgmt Page 2 '!D21,'TB Case Mgmt Page 2 '!D35)</f>
        <v>0</v>
      </c>
      <c r="E18" s="44">
        <f>SUM('TB Case Mgmt Page 2 '!F21,'TB Case Mgmt Page 2 '!F35)</f>
        <v>0</v>
      </c>
      <c r="F18" s="33"/>
    </row>
    <row r="19" spans="1:7" ht="27.6" customHeight="1" x14ac:dyDescent="0.2">
      <c r="A19" s="72" t="s">
        <v>39</v>
      </c>
      <c r="B19" s="73"/>
      <c r="C19" s="74"/>
      <c r="D19" s="44">
        <f>SUM('TB Case Mgmt Page 2 '!D22,'TB Case Mgmt Page 2 '!D36)</f>
        <v>0</v>
      </c>
      <c r="E19" s="44">
        <f>SUM('TB Case Mgmt Page 2 '!F22,'TB Case Mgmt Page 2 '!F36)</f>
        <v>0</v>
      </c>
      <c r="F19" s="33"/>
    </row>
    <row r="20" spans="1:7" ht="21" customHeight="1" x14ac:dyDescent="0.2">
      <c r="A20" s="16" t="s">
        <v>9</v>
      </c>
      <c r="B20" s="32"/>
      <c r="C20" s="15"/>
      <c r="D20" s="44">
        <f>SUM('TB Case Mgmt Page 2 '!D23,'TB Case Mgmt Page 2 '!D37)</f>
        <v>0</v>
      </c>
      <c r="E20" s="44">
        <f>SUM('TB Case Mgmt Page 2 '!F23,'TB Case Mgmt Page 2 '!F37)</f>
        <v>0</v>
      </c>
      <c r="F20" s="34"/>
    </row>
    <row r="21" spans="1:7" ht="21.6" customHeight="1" x14ac:dyDescent="0.2">
      <c r="A21" s="67" t="s">
        <v>7</v>
      </c>
      <c r="B21" s="68"/>
      <c r="C21" s="68"/>
      <c r="D21" s="69"/>
      <c r="E21" s="44">
        <f>E20-D20</f>
        <v>0</v>
      </c>
      <c r="F21" s="45"/>
    </row>
    <row r="22" spans="1:7" ht="21.75" customHeight="1" x14ac:dyDescent="0.2">
      <c r="A22" s="70" t="s">
        <v>8</v>
      </c>
      <c r="B22" s="71"/>
      <c r="C22" s="71"/>
      <c r="D22" s="71"/>
      <c r="E22" s="44">
        <f>D20</f>
        <v>0</v>
      </c>
      <c r="F22" s="45"/>
    </row>
    <row r="23" spans="1:7" ht="36" customHeight="1" x14ac:dyDescent="0.2">
      <c r="A23" s="63" t="s">
        <v>51</v>
      </c>
      <c r="B23" s="64"/>
      <c r="C23" s="64"/>
      <c r="D23" s="64"/>
      <c r="E23" s="64"/>
      <c r="F23" s="65"/>
    </row>
    <row r="24" spans="1:7" ht="28.5" customHeight="1" x14ac:dyDescent="0.2">
      <c r="A24" s="18" t="s">
        <v>40</v>
      </c>
      <c r="B24" s="10"/>
      <c r="C24" s="10"/>
      <c r="D24" s="10"/>
      <c r="E24" s="10" t="s">
        <v>41</v>
      </c>
      <c r="F24" s="19" t="s">
        <v>42</v>
      </c>
    </row>
    <row r="25" spans="1:7" ht="9" customHeight="1" thickBot="1" x14ac:dyDescent="0.25">
      <c r="A25" s="20"/>
      <c r="B25" s="30"/>
      <c r="C25" s="30"/>
      <c r="D25" s="21"/>
      <c r="E25" s="22"/>
      <c r="F25" s="23"/>
    </row>
    <row r="26" spans="1:7" ht="15.75" customHeight="1" x14ac:dyDescent="0.2">
      <c r="A26" s="24" t="s">
        <v>49</v>
      </c>
      <c r="B26" s="25"/>
      <c r="C26" s="25"/>
      <c r="D26" s="26"/>
      <c r="E26" s="26"/>
      <c r="F26" s="19"/>
    </row>
    <row r="27" spans="1:7" ht="18.75" customHeight="1" x14ac:dyDescent="0.2">
      <c r="A27" s="18" t="s">
        <v>12</v>
      </c>
      <c r="B27" s="25"/>
      <c r="C27" s="25"/>
      <c r="D27" s="26"/>
      <c r="E27" s="10" t="s">
        <v>4</v>
      </c>
      <c r="F27" s="19"/>
    </row>
    <row r="28" spans="1:7" s="17" customFormat="1" ht="16.5" customHeight="1" x14ac:dyDescent="0.2">
      <c r="A28" s="40" t="s">
        <v>19</v>
      </c>
      <c r="B28" s="27" t="s">
        <v>18</v>
      </c>
      <c r="D28" s="27" t="s">
        <v>21</v>
      </c>
      <c r="E28" s="27" t="s">
        <v>20</v>
      </c>
      <c r="F28" s="28" t="s">
        <v>17</v>
      </c>
    </row>
    <row r="29" spans="1:7" ht="18" customHeight="1" x14ac:dyDescent="0.2">
      <c r="A29" s="42"/>
      <c r="B29" s="62">
        <v>20539345</v>
      </c>
      <c r="C29" s="36"/>
      <c r="D29" s="37" t="s">
        <v>22</v>
      </c>
      <c r="E29" s="37" t="s">
        <v>53</v>
      </c>
      <c r="F29" s="39" t="s">
        <v>44</v>
      </c>
      <c r="G29" s="35"/>
    </row>
    <row r="30" spans="1:7" ht="18" customHeight="1" x14ac:dyDescent="0.2">
      <c r="A30" s="42"/>
      <c r="B30" s="38"/>
      <c r="C30" s="36"/>
      <c r="D30" s="37"/>
      <c r="E30" s="37"/>
      <c r="F30" s="39"/>
      <c r="G30" s="35"/>
    </row>
    <row r="31" spans="1:7" ht="24" customHeight="1" x14ac:dyDescent="0.2">
      <c r="A31" s="43">
        <f>E22</f>
        <v>0</v>
      </c>
      <c r="B31" s="41" t="s">
        <v>5</v>
      </c>
      <c r="C31" s="6"/>
      <c r="D31" s="37"/>
      <c r="E31" s="37"/>
      <c r="F31" s="39"/>
    </row>
    <row r="32" spans="1:7" ht="29.25" customHeight="1" x14ac:dyDescent="0.2">
      <c r="A32" s="14" t="s">
        <v>6</v>
      </c>
      <c r="B32" s="8"/>
      <c r="C32" s="8"/>
      <c r="D32" s="8"/>
      <c r="E32" s="8"/>
      <c r="F32" s="29"/>
    </row>
    <row r="33" spans="6:6" x14ac:dyDescent="0.2">
      <c r="F33" s="17" t="s">
        <v>48</v>
      </c>
    </row>
  </sheetData>
  <mergeCells count="10">
    <mergeCell ref="A23:F23"/>
    <mergeCell ref="A6:F6"/>
    <mergeCell ref="A21:D21"/>
    <mergeCell ref="A22:D22"/>
    <mergeCell ref="A14:C14"/>
    <mergeCell ref="A15:C15"/>
    <mergeCell ref="A16:C16"/>
    <mergeCell ref="A17:C17"/>
    <mergeCell ref="A18:C18"/>
    <mergeCell ref="A19:C19"/>
  </mergeCells>
  <phoneticPr fontId="0" type="noConversion"/>
  <printOptions horizontalCentered="1" verticalCentered="1"/>
  <pageMargins left="0.25" right="0.25" top="0.25" bottom="0.25" header="0" footer="0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17" workbookViewId="0">
      <selection activeCell="A30" sqref="A30"/>
    </sheetView>
  </sheetViews>
  <sheetFormatPr defaultColWidth="9" defaultRowHeight="11.25" x14ac:dyDescent="0.2"/>
  <cols>
    <col min="1" max="1" width="34.5" style="48" customWidth="1"/>
    <col min="2" max="2" width="9.75" style="48" customWidth="1"/>
    <col min="3" max="3" width="12.375" style="48" customWidth="1"/>
    <col min="4" max="5" width="11.75" style="48" customWidth="1"/>
    <col min="6" max="6" width="16.375" style="48" customWidth="1"/>
    <col min="7" max="7" width="15.125" style="48" customWidth="1"/>
    <col min="8" max="16384" width="9" style="48"/>
  </cols>
  <sheetData>
    <row r="1" spans="1:7" ht="23.25" customHeight="1" thickBot="1" x14ac:dyDescent="0.25">
      <c r="A1" s="46" t="s">
        <v>52</v>
      </c>
      <c r="B1" s="47"/>
    </row>
    <row r="2" spans="1:7" ht="33" customHeight="1" x14ac:dyDescent="0.2">
      <c r="A2" s="49" t="s">
        <v>34</v>
      </c>
      <c r="B2" s="50" t="s">
        <v>25</v>
      </c>
      <c r="C2" s="51" t="s">
        <v>24</v>
      </c>
      <c r="D2" s="51" t="s">
        <v>35</v>
      </c>
      <c r="E2" s="51" t="s">
        <v>27</v>
      </c>
      <c r="F2" s="51" t="s">
        <v>26</v>
      </c>
      <c r="G2" s="52"/>
    </row>
    <row r="3" spans="1:7" ht="21" customHeight="1" x14ac:dyDescent="0.2">
      <c r="A3" s="53" t="s">
        <v>28</v>
      </c>
      <c r="B3" s="54"/>
      <c r="C3" s="55">
        <v>22</v>
      </c>
      <c r="D3" s="56">
        <f>+B3*C3</f>
        <v>0</v>
      </c>
      <c r="E3" s="56"/>
      <c r="F3" s="56">
        <f t="shared" ref="F3:F8" si="0">SUM(D3:E3)</f>
        <v>0</v>
      </c>
    </row>
    <row r="4" spans="1:7" ht="21" customHeight="1" x14ac:dyDescent="0.2">
      <c r="A4" s="53" t="s">
        <v>29</v>
      </c>
      <c r="B4" s="54"/>
      <c r="C4" s="55">
        <v>12</v>
      </c>
      <c r="D4" s="56">
        <f>+B4*C4</f>
        <v>0</v>
      </c>
      <c r="E4" s="56"/>
      <c r="F4" s="56">
        <f t="shared" si="0"/>
        <v>0</v>
      </c>
    </row>
    <row r="5" spans="1:7" ht="21" customHeight="1" x14ac:dyDescent="0.2">
      <c r="A5" s="53" t="s">
        <v>30</v>
      </c>
      <c r="B5" s="54"/>
      <c r="C5" s="55">
        <v>22</v>
      </c>
      <c r="D5" s="56">
        <f>+B5*C5</f>
        <v>0</v>
      </c>
      <c r="E5" s="56"/>
      <c r="F5" s="56">
        <f t="shared" si="0"/>
        <v>0</v>
      </c>
    </row>
    <row r="6" spans="1:7" ht="21" customHeight="1" x14ac:dyDescent="0.2">
      <c r="A6" s="53" t="s">
        <v>31</v>
      </c>
      <c r="B6" s="54"/>
      <c r="C6" s="55">
        <v>22</v>
      </c>
      <c r="D6" s="56">
        <f>+B6*C6</f>
        <v>0</v>
      </c>
      <c r="E6" s="56"/>
      <c r="F6" s="56">
        <f t="shared" si="0"/>
        <v>0</v>
      </c>
    </row>
    <row r="7" spans="1:7" ht="21" customHeight="1" x14ac:dyDescent="0.2">
      <c r="A7" s="53" t="s">
        <v>32</v>
      </c>
      <c r="B7" s="54"/>
      <c r="C7" s="57">
        <v>0.54</v>
      </c>
      <c r="D7" s="56">
        <f>+B7*C7</f>
        <v>0</v>
      </c>
      <c r="E7" s="56"/>
      <c r="F7" s="56">
        <f t="shared" si="0"/>
        <v>0</v>
      </c>
    </row>
    <row r="8" spans="1:7" ht="21" customHeight="1" x14ac:dyDescent="0.2">
      <c r="A8" s="53" t="s">
        <v>33</v>
      </c>
      <c r="B8" s="77" t="s">
        <v>36</v>
      </c>
      <c r="C8" s="78"/>
      <c r="D8" s="56"/>
      <c r="E8" s="56"/>
      <c r="F8" s="56">
        <f t="shared" si="0"/>
        <v>0</v>
      </c>
    </row>
    <row r="9" spans="1:7" ht="12.75" x14ac:dyDescent="0.2">
      <c r="A9" s="59" t="s">
        <v>37</v>
      </c>
      <c r="B9" s="75"/>
      <c r="C9" s="76"/>
      <c r="D9" s="60">
        <f>SUM(D3:D8)</f>
        <v>0</v>
      </c>
      <c r="E9" s="60">
        <f>SUM(E3:E8)</f>
        <v>0</v>
      </c>
      <c r="F9" s="60">
        <f>SUM(F3:F8)</f>
        <v>0</v>
      </c>
    </row>
    <row r="10" spans="1:7" x14ac:dyDescent="0.2">
      <c r="A10" s="17" t="s">
        <v>38</v>
      </c>
    </row>
    <row r="11" spans="1:7" x14ac:dyDescent="0.2">
      <c r="A11" s="17"/>
    </row>
    <row r="12" spans="1:7" x14ac:dyDescent="0.2">
      <c r="A12" s="17"/>
    </row>
    <row r="14" spans="1:7" ht="12" thickBot="1" x14ac:dyDescent="0.25"/>
    <row r="15" spans="1:7" ht="23.25" thickBot="1" x14ac:dyDescent="0.25">
      <c r="A15" s="46" t="s">
        <v>52</v>
      </c>
      <c r="B15" s="47"/>
    </row>
    <row r="16" spans="1:7" ht="33.75" x14ac:dyDescent="0.2">
      <c r="A16" s="49" t="s">
        <v>34</v>
      </c>
      <c r="B16" s="50" t="s">
        <v>25</v>
      </c>
      <c r="C16" s="51" t="s">
        <v>24</v>
      </c>
      <c r="D16" s="51" t="s">
        <v>35</v>
      </c>
      <c r="E16" s="51" t="s">
        <v>27</v>
      </c>
      <c r="F16" s="51" t="s">
        <v>26</v>
      </c>
    </row>
    <row r="17" spans="1:6" ht="21" customHeight="1" x14ac:dyDescent="0.2">
      <c r="A17" s="53" t="s">
        <v>28</v>
      </c>
      <c r="B17" s="54"/>
      <c r="C17" s="55">
        <v>22</v>
      </c>
      <c r="D17" s="56">
        <f>+B17*C17</f>
        <v>0</v>
      </c>
      <c r="E17" s="56"/>
      <c r="F17" s="56">
        <f t="shared" ref="F17:F22" si="1">SUM(D17:E17)</f>
        <v>0</v>
      </c>
    </row>
    <row r="18" spans="1:6" ht="21" customHeight="1" x14ac:dyDescent="0.2">
      <c r="A18" s="53" t="s">
        <v>29</v>
      </c>
      <c r="B18" s="54"/>
      <c r="C18" s="55">
        <v>12</v>
      </c>
      <c r="D18" s="56">
        <f>+B18*C18</f>
        <v>0</v>
      </c>
      <c r="E18" s="56"/>
      <c r="F18" s="56">
        <f t="shared" si="1"/>
        <v>0</v>
      </c>
    </row>
    <row r="19" spans="1:6" ht="21" customHeight="1" x14ac:dyDescent="0.2">
      <c r="A19" s="53" t="s">
        <v>30</v>
      </c>
      <c r="B19" s="54"/>
      <c r="C19" s="55">
        <v>22</v>
      </c>
      <c r="D19" s="56">
        <f>+B19*C19</f>
        <v>0</v>
      </c>
      <c r="E19" s="56"/>
      <c r="F19" s="56">
        <f t="shared" si="1"/>
        <v>0</v>
      </c>
    </row>
    <row r="20" spans="1:6" ht="21" customHeight="1" x14ac:dyDescent="0.2">
      <c r="A20" s="53" t="s">
        <v>31</v>
      </c>
      <c r="B20" s="54"/>
      <c r="C20" s="55">
        <v>22</v>
      </c>
      <c r="D20" s="56">
        <f>+B20*C20</f>
        <v>0</v>
      </c>
      <c r="E20" s="56"/>
      <c r="F20" s="56">
        <f t="shared" si="1"/>
        <v>0</v>
      </c>
    </row>
    <row r="21" spans="1:6" ht="21" customHeight="1" x14ac:dyDescent="0.2">
      <c r="A21" s="53" t="s">
        <v>32</v>
      </c>
      <c r="B21" s="54"/>
      <c r="C21" s="57">
        <v>0.65500000000000003</v>
      </c>
      <c r="D21" s="56">
        <f>+B21*C21</f>
        <v>0</v>
      </c>
      <c r="E21" s="56"/>
      <c r="F21" s="56">
        <f t="shared" si="1"/>
        <v>0</v>
      </c>
    </row>
    <row r="22" spans="1:6" ht="21" customHeight="1" x14ac:dyDescent="0.2">
      <c r="A22" s="53" t="s">
        <v>33</v>
      </c>
      <c r="B22" s="61"/>
      <c r="C22" s="58" t="s">
        <v>36</v>
      </c>
      <c r="D22" s="56"/>
      <c r="E22" s="56"/>
      <c r="F22" s="56">
        <f t="shared" si="1"/>
        <v>0</v>
      </c>
    </row>
    <row r="23" spans="1:6" ht="12.75" x14ac:dyDescent="0.2">
      <c r="A23" s="59" t="s">
        <v>37</v>
      </c>
      <c r="B23" s="75"/>
      <c r="C23" s="76"/>
      <c r="D23" s="60">
        <f>SUM(D17:D22)</f>
        <v>0</v>
      </c>
      <c r="E23" s="60">
        <f>SUM(E17:E22)</f>
        <v>0</v>
      </c>
      <c r="F23" s="60">
        <f>SUM(F17:F22)</f>
        <v>0</v>
      </c>
    </row>
    <row r="24" spans="1:6" x14ac:dyDescent="0.2">
      <c r="A24" s="17" t="s">
        <v>38</v>
      </c>
    </row>
    <row r="25" spans="1:6" x14ac:dyDescent="0.2">
      <c r="A25" s="17"/>
    </row>
    <row r="26" spans="1:6" x14ac:dyDescent="0.2">
      <c r="A26" s="17"/>
    </row>
    <row r="28" spans="1:6" ht="12" thickBot="1" x14ac:dyDescent="0.25"/>
    <row r="29" spans="1:6" ht="23.25" thickBot="1" x14ac:dyDescent="0.25">
      <c r="A29" s="46" t="s">
        <v>52</v>
      </c>
      <c r="B29" s="47"/>
    </row>
    <row r="30" spans="1:6" ht="33.75" x14ac:dyDescent="0.2">
      <c r="A30" s="49" t="s">
        <v>34</v>
      </c>
      <c r="B30" s="50" t="s">
        <v>25</v>
      </c>
      <c r="C30" s="51" t="s">
        <v>24</v>
      </c>
      <c r="D30" s="51" t="s">
        <v>35</v>
      </c>
      <c r="E30" s="51" t="s">
        <v>27</v>
      </c>
      <c r="F30" s="51" t="s">
        <v>26</v>
      </c>
    </row>
    <row r="31" spans="1:6" ht="21" customHeight="1" x14ac:dyDescent="0.2">
      <c r="A31" s="53" t="s">
        <v>28</v>
      </c>
      <c r="B31" s="54"/>
      <c r="C31" s="55">
        <v>22</v>
      </c>
      <c r="D31" s="56">
        <f>+B31*C31</f>
        <v>0</v>
      </c>
      <c r="E31" s="56"/>
      <c r="F31" s="56">
        <f t="shared" ref="F31:F36" si="2">SUM(D31:E31)</f>
        <v>0</v>
      </c>
    </row>
    <row r="32" spans="1:6" ht="21" customHeight="1" x14ac:dyDescent="0.2">
      <c r="A32" s="53" t="s">
        <v>29</v>
      </c>
      <c r="B32" s="54"/>
      <c r="C32" s="55">
        <v>12</v>
      </c>
      <c r="D32" s="56">
        <f>+B32*C32</f>
        <v>0</v>
      </c>
      <c r="E32" s="56"/>
      <c r="F32" s="56">
        <f t="shared" si="2"/>
        <v>0</v>
      </c>
    </row>
    <row r="33" spans="1:6" ht="21" customHeight="1" x14ac:dyDescent="0.2">
      <c r="A33" s="53" t="s">
        <v>30</v>
      </c>
      <c r="B33" s="54"/>
      <c r="C33" s="55">
        <v>22</v>
      </c>
      <c r="D33" s="56">
        <f>+B33*C33</f>
        <v>0</v>
      </c>
      <c r="E33" s="56"/>
      <c r="F33" s="56">
        <f t="shared" si="2"/>
        <v>0</v>
      </c>
    </row>
    <row r="34" spans="1:6" ht="21" customHeight="1" x14ac:dyDescent="0.2">
      <c r="A34" s="53" t="s">
        <v>31</v>
      </c>
      <c r="B34" s="54"/>
      <c r="C34" s="55">
        <v>22</v>
      </c>
      <c r="D34" s="56">
        <f>+B34*C34</f>
        <v>0</v>
      </c>
      <c r="E34" s="56"/>
      <c r="F34" s="56">
        <f t="shared" si="2"/>
        <v>0</v>
      </c>
    </row>
    <row r="35" spans="1:6" ht="21" customHeight="1" x14ac:dyDescent="0.2">
      <c r="A35" s="53" t="s">
        <v>32</v>
      </c>
      <c r="B35" s="54"/>
      <c r="C35" s="57">
        <v>0.65500000000000003</v>
      </c>
      <c r="D35" s="56">
        <f>+B35*C35</f>
        <v>0</v>
      </c>
      <c r="E35" s="56"/>
      <c r="F35" s="56">
        <f t="shared" si="2"/>
        <v>0</v>
      </c>
    </row>
    <row r="36" spans="1:6" ht="21" customHeight="1" x14ac:dyDescent="0.2">
      <c r="A36" s="53" t="s">
        <v>33</v>
      </c>
      <c r="B36" s="61"/>
      <c r="C36" s="58" t="s">
        <v>36</v>
      </c>
      <c r="D36" s="56"/>
      <c r="E36" s="56"/>
      <c r="F36" s="56">
        <f t="shared" si="2"/>
        <v>0</v>
      </c>
    </row>
    <row r="37" spans="1:6" ht="12.75" x14ac:dyDescent="0.2">
      <c r="A37" s="59" t="s">
        <v>37</v>
      </c>
      <c r="B37" s="75"/>
      <c r="C37" s="76"/>
      <c r="D37" s="60">
        <f>SUM(D31:D36)</f>
        <v>0</v>
      </c>
      <c r="E37" s="60">
        <f>SUM(E31:E36)</f>
        <v>0</v>
      </c>
      <c r="F37" s="60">
        <f>SUM(F31:F36)</f>
        <v>0</v>
      </c>
    </row>
    <row r="39" spans="1:6" x14ac:dyDescent="0.2">
      <c r="A39" s="17" t="s">
        <v>38</v>
      </c>
    </row>
  </sheetData>
  <mergeCells count="4">
    <mergeCell ref="B37:C37"/>
    <mergeCell ref="B23:C23"/>
    <mergeCell ref="B9:C9"/>
    <mergeCell ref="B8:C8"/>
  </mergeCells>
  <phoneticPr fontId="11" type="noConversion"/>
  <pageMargins left="0.25" right="0.25" top="0.5" bottom="0.25" header="0" footer="0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TB CASE MGT</vt:lpstr>
      <vt:lpstr>TB Case Mgmt Page 2 </vt:lpstr>
      <vt:lpstr>'TB Case Mgmt Page 2 '!Print_Area</vt:lpstr>
      <vt:lpstr>'TB CASE MGT'!Print_Area</vt:lpstr>
    </vt:vector>
  </TitlesOfParts>
  <Company>Division of Accounting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vmund</dc:creator>
  <cp:lastModifiedBy>VanderBusch, Lindsey</cp:lastModifiedBy>
  <cp:lastPrinted>2010-05-24T13:24:55Z</cp:lastPrinted>
  <dcterms:created xsi:type="dcterms:W3CDTF">2005-03-01T19:31:06Z</dcterms:created>
  <dcterms:modified xsi:type="dcterms:W3CDTF">2023-03-22T19:38:53Z</dcterms:modified>
</cp:coreProperties>
</file>